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1895" windowHeight="8565"/>
  </bookViews>
  <sheets>
    <sheet name="Профиль БИ (Программа ИАУП)" sheetId="1" r:id="rId1"/>
    <sheet name="СК" sheetId="2" r:id="rId2"/>
    <sheet name="ПК" sheetId="3" r:id="rId3"/>
    <sheet name="Профессиональные компетенции" sheetId="4" r:id="rId4"/>
  </sheets>
  <definedNames>
    <definedName name="_xlnm._FilterDatabase" localSheetId="0" hidden="1">'Профиль БИ (Программа ИАУП)'!$A$5:$EVN$32</definedName>
  </definedNames>
  <calcPr calcId="145621"/>
</workbook>
</file>

<file path=xl/calcChain.xml><?xml version="1.0" encoding="utf-8"?>
<calcChain xmlns="http://schemas.openxmlformats.org/spreadsheetml/2006/main">
  <c r="B33" i="1" l="1"/>
  <c r="BP22" i="1" l="1"/>
  <c r="D34" i="1" l="1"/>
  <c r="F34" i="1"/>
  <c r="H34" i="1"/>
  <c r="J34" i="1"/>
  <c r="L34" i="1"/>
  <c r="N34" i="1"/>
  <c r="P34" i="1"/>
  <c r="R34" i="1"/>
  <c r="T34" i="1"/>
  <c r="V34" i="1"/>
  <c r="X34" i="1"/>
  <c r="Z34" i="1"/>
  <c r="AB34" i="1"/>
  <c r="AD34" i="1"/>
  <c r="AF34" i="1"/>
  <c r="AH34" i="1"/>
  <c r="AJ34" i="1"/>
  <c r="AL34" i="1"/>
  <c r="AN34" i="1"/>
  <c r="AP34" i="1"/>
  <c r="AR34" i="1"/>
  <c r="AT34" i="1"/>
  <c r="AV34" i="1"/>
  <c r="AX34" i="1"/>
  <c r="AZ34" i="1"/>
  <c r="BB34" i="1"/>
  <c r="BD34" i="1"/>
  <c r="BF34" i="1"/>
  <c r="BH34" i="1"/>
  <c r="BJ34" i="1"/>
  <c r="BL34" i="1"/>
  <c r="BN34" i="1"/>
  <c r="B34" i="1"/>
  <c r="BP10" i="1"/>
  <c r="BP11" i="1"/>
  <c r="BP14" i="1"/>
  <c r="BP15" i="1"/>
  <c r="BP18" i="1"/>
  <c r="BP19" i="1"/>
  <c r="BP20" i="1"/>
  <c r="BP21" i="1"/>
  <c r="BP23" i="1"/>
  <c r="BP24" i="1"/>
  <c r="BP25" i="1"/>
  <c r="BP27" i="1"/>
  <c r="BP28" i="1"/>
  <c r="BP29" i="1"/>
  <c r="BP30" i="1"/>
  <c r="BP32" i="1"/>
  <c r="BP9" i="1"/>
</calcChain>
</file>

<file path=xl/sharedStrings.xml><?xml version="1.0" encoding="utf-8"?>
<sst xmlns="http://schemas.openxmlformats.org/spreadsheetml/2006/main" count="463" uniqueCount="188">
  <si>
    <t>Структура ООП</t>
  </si>
  <si>
    <t>ЗЕ</t>
  </si>
  <si>
    <t>Профессиональные компетенции</t>
  </si>
  <si>
    <t>Профессиональные задачи</t>
  </si>
  <si>
    <t>Базовая часть</t>
  </si>
  <si>
    <t>Научно-исследовательский семинар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</si>
  <si>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</si>
  <si>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</si>
  <si>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</si>
  <si>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</si>
  <si>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</si>
  <si>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</si>
  <si>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</si>
  <si>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</si>
  <si>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</si>
  <si>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</si>
  <si>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</si>
  <si>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</si>
  <si>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</si>
  <si>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</si>
  <si>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</si>
  <si>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</si>
  <si>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</si>
  <si>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</si>
  <si>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</si>
  <si>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</si>
  <si>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</si>
  <si>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</si>
  <si>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</si>
  <si>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</si>
  <si>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Курсовая работа</t>
  </si>
  <si>
    <t>Подготовка выпускной квалификационной работы</t>
  </si>
  <si>
    <t>Государственная итоговая аттестация</t>
  </si>
  <si>
    <t>Защита выпускной квалификационной работы</t>
  </si>
  <si>
    <t>Базовый учебный план направления 38.04.05 "Бизнес-информатика"  (квалификация магистр)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</si>
  <si>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</si>
  <si>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</si>
  <si>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</si>
  <si>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</si>
  <si>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</si>
  <si>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</si>
  <si>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</si>
  <si>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</si>
  <si>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Цикл общих дисциплин направления</t>
  </si>
  <si>
    <t>Совершенствование архитектуры предприятия</t>
  </si>
  <si>
    <t>Системный анализ и проектирование</t>
  </si>
  <si>
    <t>Экономико-математическое моделирование</t>
  </si>
  <si>
    <t>Цикл дисциплин программы</t>
  </si>
  <si>
    <t>Архитектура информационных систем управления</t>
  </si>
  <si>
    <t>Вариативная часть</t>
  </si>
  <si>
    <t>Вариативная часть. Обязательные дисциплины специализаций.</t>
  </si>
  <si>
    <t>Лидерство и управление командой</t>
  </si>
  <si>
    <t>Электронный бизнес: модели, методы, инструменты(преподается на английском языке)</t>
  </si>
  <si>
    <t>Машинное обучение</t>
  </si>
  <si>
    <t>Семантические технологии</t>
  </si>
  <si>
    <t>Методы и инструменты разработки информационных систем</t>
  </si>
  <si>
    <t>Модели и технологии создания распределенных систем</t>
  </si>
  <si>
    <t>Технологии анализа данных</t>
  </si>
  <si>
    <t>Практики и научно-исследовательская работа</t>
  </si>
  <si>
    <t>Научно-исследовательская практика</t>
  </si>
  <si>
    <t>МЦ</t>
  </si>
  <si>
    <t>Средства Business Intelligence и системы поддержки принятия решений (преподается на английском языке)</t>
  </si>
  <si>
    <t>Управление знаниями в организации (преподается на английском языке)</t>
  </si>
  <si>
    <t>РБ</t>
  </si>
  <si>
    <t>РБ, СД</t>
  </si>
  <si>
    <t>СД, МЦ</t>
  </si>
  <si>
    <t>РБ, СД, МЦ</t>
  </si>
  <si>
    <t>СД</t>
  </si>
  <si>
    <t>Матрица компетенций программы "Информационная аналитика в управлении предприятием" по направлению подготовки 38.04.05 Бизнес-информатика</t>
  </si>
  <si>
    <t>оценивать и перерабатывать освоенные научные методы и способы деятельности</t>
  </si>
  <si>
    <t>предлагать концепции*, модели, изобретать и апробировать способы и инструменты профессиональной деятельности**</t>
  </si>
  <si>
    <t>к самостоятельному освоению новых методов исследования, изменению научного и научно-производственного профиля своей деятельности</t>
  </si>
  <si>
    <t>совершенствовать и развивать свой интеллектуальный и культурный уровень, строить траекторию профессионального развития и карьеры</t>
  </si>
  <si>
    <t>принимать управленческие решения, оценивать их возможные последствия и нести за них ответственность</t>
  </si>
  <si>
    <t>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 и работать в условиях неопределенности</t>
  </si>
  <si>
    <t>организовать многостороннюю (в том числе межкультурную) коммуникацию и управлять ею</t>
  </si>
  <si>
    <t>вести профессиональную, в том числе научно-исследовательскую деятельность в международной среде</t>
  </si>
  <si>
    <t>задавать и применять правовые и этические нормы в профессиональной и социальной деятельности</t>
  </si>
  <si>
    <t>использовать социальные и мультикультурные различия при решении проблем в профессиональной и социальной деятельности</t>
  </si>
  <si>
    <t>определять общие цели в профессиональной и социальной деятельности и привлекать к их осуществлению окружающих</t>
  </si>
  <si>
    <t>к осознанному выбору стратегий межличностного взаимодействия</t>
  </si>
  <si>
    <t>применять нормы здорового образа жизни, увлекать своим примером</t>
  </si>
  <si>
    <t>разрешать мировоззренческие, социально и личностно значимые проблемы</t>
  </si>
  <si>
    <t>строить профессиональную деятельность и делать выбор, руководствуясь принципами социальной ответственности</t>
  </si>
  <si>
    <t>порождать принципиально новые идеи и продукты, проявлять креативность, инновационность мышления</t>
  </si>
  <si>
    <t>создавать, описывать и ответственно контролировать выполнение технологических требований и нормативов в профессиональной деятельности</t>
  </si>
  <si>
    <t>проводить поиск и анализ инноваций в сфере ИКТ, а также применять их в практической деятельности</t>
  </si>
  <si>
    <t>выявлять и прогнозировать основные направления использования современных ИКТ для управления эффективностью бизнеса</t>
  </si>
  <si>
    <t>проводить научные исследования и готовить аналитические материалы для оценки мероприятий и выработки стратегических решений в сфере ИКТ</t>
  </si>
  <si>
    <t>применять методы системного анализа и моделирования с целью оценки, проектирования и разработки стратегии развития архитектуры предприятия</t>
  </si>
  <si>
    <t>разрабатывать и применять экономико-математические модели для обоснования проектных решений в сфере ИКТ</t>
  </si>
  <si>
    <t>проводить исследования в области новых моделей и методов, направленных на совершенствование архитектуры предприятия, разработку и внедрение отдельных ее компонентов</t>
  </si>
  <si>
    <t>организовать самостоятельную и коллективную научно-исследовательскую работу на предприятии и управлять ею</t>
  </si>
  <si>
    <t>организовать электронное предприятие, используя новейшие тенденции развития электронной коммерции</t>
  </si>
  <si>
    <t>совершенствовать методы ведения электронного бизнеса, работы подразделений электронного бизнеса несетевых компаний</t>
  </si>
  <si>
    <t>оценивать эффективность мероприятий относительно целей совершенствования ИТ-инфраструктуры и архитектуры предприятия и бизнес-процессов</t>
  </si>
  <si>
    <t>определять политику информационной безопасности на предприятии/в организации;</t>
  </si>
  <si>
    <t>применять методы, инструментарий, программное обеспечение и новейшие разработки в целях информационной безопасности на предприятии/в организации;</t>
  </si>
  <si>
    <t>коммерциализировать бизнес-проекты в сфере ИКТ</t>
  </si>
  <si>
    <t>внедрять инновации в сфере ИКТ-бизнеса</t>
  </si>
  <si>
    <t>выбирать оптимальные решения в вопросах совершенствования ИТ-инфраструктуры и архитектуры предприятия, а также его информационной безопасности</t>
  </si>
  <si>
    <t>Итого:</t>
  </si>
  <si>
    <t>Системные компетенции</t>
  </si>
  <si>
    <t>АД-1</t>
  </si>
  <si>
    <t>АД-2</t>
  </si>
  <si>
    <t>АД-3</t>
  </si>
  <si>
    <t>АД-4</t>
  </si>
  <si>
    <t>АД-5</t>
  </si>
  <si>
    <t>АД-6</t>
  </si>
  <si>
    <t>АД-7</t>
  </si>
  <si>
    <t>анализ и моделирование архитектуры предприятий;</t>
  </si>
  <si>
    <t>выбор методологии и инструментальных средств для анализа и совершенствования архитектуры предприятий;</t>
  </si>
  <si>
    <t>анализ потребностей заказчика в сфере ИКТ;</t>
  </si>
  <si>
    <t xml:space="preserve">анализ соответствия бизнес-процессов и ИТ-инфрастуктуры стратегиям и целям предприятия; </t>
  </si>
  <si>
    <t>анализ инноваций в экономике, управлении и ИКТ;</t>
  </si>
  <si>
    <t>анализ текущего состояния качества, рисков и знаний на предприятии</t>
  </si>
  <si>
    <t>анализ зрелости бизнес-процессов предприятия для последующего выбора методологии совершенствования и управления</t>
  </si>
  <si>
    <t>ОУД-1</t>
  </si>
  <si>
    <t>ОУД-2</t>
  </si>
  <si>
    <t>ОУД-3</t>
  </si>
  <si>
    <t>ОУД-4</t>
  </si>
  <si>
    <t>ОУД-5</t>
  </si>
  <si>
    <t>ОУД-6</t>
  </si>
  <si>
    <t>ОУД-7</t>
  </si>
  <si>
    <t>ОУД-8</t>
  </si>
  <si>
    <t>ОУД-9</t>
  </si>
  <si>
    <t>ОУД-10</t>
  </si>
  <si>
    <t>организация обследования архитектуры предприятия;</t>
  </si>
  <si>
    <t>подготовка предприятий для анализа и управления рисками, качеством и знаниями;</t>
  </si>
  <si>
    <t>подготовка предприятия для управления на основании стратегических целей спроецированных через систему сбалансированных показателей;</t>
  </si>
  <si>
    <t>подготовка предприятия для системного управления эффективностью деятельности;</t>
  </si>
  <si>
    <t>разработка и реализация стратегии развития архитектуры предприятия;</t>
  </si>
  <si>
    <t>управление разработкой электронных регламентов деятельности предприятий и его ИТ- инфраструктуры;</t>
  </si>
  <si>
    <t xml:space="preserve">управление жизненным циклом ИТ-инфраструктуры предприятия; </t>
  </si>
  <si>
    <t>управление проектно-внедренческими группами</t>
  </si>
  <si>
    <t>управление электронным предприятием и подразделениями электронного бизнеса несетевых компаний;</t>
  </si>
  <si>
    <t>управление информационной безопасностью предприятия;</t>
  </si>
  <si>
    <t>ПД-1</t>
  </si>
  <si>
    <t>ПД-2</t>
  </si>
  <si>
    <t>ПД-3</t>
  </si>
  <si>
    <t>ПД-4</t>
  </si>
  <si>
    <t>НИД-1</t>
  </si>
  <si>
    <t>НИД-2</t>
  </si>
  <si>
    <t>НИД-3</t>
  </si>
  <si>
    <t>НИД-4</t>
  </si>
  <si>
    <t>НИД-5</t>
  </si>
  <si>
    <t>КД-1</t>
  </si>
  <si>
    <t>КД-2</t>
  </si>
  <si>
    <t>КД-3</t>
  </si>
  <si>
    <t>КД-4</t>
  </si>
  <si>
    <t>КД-5</t>
  </si>
  <si>
    <t>КД-6</t>
  </si>
  <si>
    <t>КД-7</t>
  </si>
  <si>
    <t>КД-8</t>
  </si>
  <si>
    <t>ПпД_ОУД-1</t>
  </si>
  <si>
    <t>ПпД_ОУД-2</t>
  </si>
  <si>
    <t>проектирование архитектуры предприятия;</t>
  </si>
  <si>
    <t>разработка и внедрение компонентов архитектуры предприятия;</t>
  </si>
  <si>
    <t>управление проектами создания и развития архитектуры предприятия;</t>
  </si>
  <si>
    <t>управление проектами автоматизации потоков работ;</t>
  </si>
  <si>
    <t>исследование и разработка моделей и методик описания архитектуры предприятия;</t>
  </si>
  <si>
    <t>исследование эффективности внедрения информационных технологий на базе экономико-математических моделей;</t>
  </si>
  <si>
    <t>разработка методик и инструментальных средств создания и развития электронных предприятий и их компонент;</t>
  </si>
  <si>
    <t>исследование и разработка методов совершенствования ИТ-инфраструктуры предприятия;</t>
  </si>
  <si>
    <t>поиск и анализ инноваций в экономике, управлении и ИКТ;</t>
  </si>
  <si>
    <t>аудит существующей архитектуры предприятия, её соответствия стратегическим целям предприятия, согласованности компонентов архитектуры;</t>
  </si>
  <si>
    <t>использование экономико-математических моделей для обоснования развития архитектуры предприятия;</t>
  </si>
  <si>
    <t>консультирование по совершенствованию архитектуры предприятия;</t>
  </si>
  <si>
    <t>консультирование по созданию электронного предприятия;</t>
  </si>
  <si>
    <t>аудит затрат и разработка рекомендаций по оптимизации затрат на обслуживание и развитие ИТ-инфраструктуры предприятия;</t>
  </si>
  <si>
    <t>консультирование по организации перехода к ИТ – аутсорсингу;</t>
  </si>
  <si>
    <t>консультирование по совершенствованию бизнес-процессов предприятия;</t>
  </si>
  <si>
    <t>консультирование по управлению качеством в заданных стандартах, операционными рисками и знаниями.</t>
  </si>
  <si>
    <t>управление инновационной и предпринимательской деятельностью в сфере ИКТ;</t>
  </si>
  <si>
    <t>управление развитием инновационного потенциала предприятия.</t>
  </si>
  <si>
    <t xml:space="preserve">АД-1; АД-2; ОУД-10; АД-3; АД-4; АД-6; АД-7; ОУД-1; ОУД-2; ОУД-5; ОУД-6; ПД-3; ПД-4; НИД-1; </t>
  </si>
  <si>
    <t xml:space="preserve">ОУД-1; ОУД-2; ОУД-3; ОУД-4; ОУД-5; ОУД-6; </t>
  </si>
  <si>
    <t xml:space="preserve">ОУД-3; ОУД-4; </t>
  </si>
  <si>
    <t xml:space="preserve">ПД-2; АД-3; АД-5;  </t>
  </si>
  <si>
    <t xml:space="preserve">ПД-2; </t>
  </si>
  <si>
    <t xml:space="preserve">ОУД-2; ОУД-8; ОУД-9; </t>
  </si>
  <si>
    <t xml:space="preserve">ПпД_ОУД-1;  ПД-1;  ОУД-10; АД-3; АД-4; АД-5; ОУД-5; ОУД-9; ПД-3; ПД-4; </t>
  </si>
  <si>
    <t xml:space="preserve">ПпД_ОУД-2; АД-6; ОУД-2; </t>
  </si>
  <si>
    <t xml:space="preserve">ПД-2;  ОУД-10; ОУД-7; ОУД-8; ПД-3; ПД-4; ОУД-6; </t>
  </si>
  <si>
    <t xml:space="preserve">ПД-2; ОУД-10; ОУД-7; ОУД-8; </t>
  </si>
  <si>
    <t xml:space="preserve">НИД-1; НИД-2; НИД-3; НИД-4; НИД-5; КД-1; КД-2; КД-3; КД-4; КД-5; КД-6;  КД-7; КД-8; ОУД-5; ОУД-6; </t>
  </si>
  <si>
    <t>АД-1; АД-2; АД-3; АД-4; АД-5; АД-6; АД-7; КД-1; КД-2; КД-3; КД-4; КД-5; КД-6; КД-7; КД-8;</t>
  </si>
  <si>
    <t>Утверждена на заседании академического совета образовательных программ бакалавриата «Бизнес-информатика» и «Программная инженерия» и образовательной программы магистратуры «Информационная аналитика в управлении предприятием» НИУ ВШЭ – Пермь, протокол от 28.02.2017 г. №  8.2.2.1-35-09/02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</si>
</sst>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left" wrapText="1" indent="3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/>
    <xf numFmtId="0" fontId="1" fillId="0" borderId="2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0" fontId="2" fillId="2" borderId="2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 indent="3"/>
    </xf>
    <xf numFmtId="49" fontId="4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vertical="top" wrapText="1" indent="2"/>
    </xf>
    <xf numFmtId="49" fontId="4" fillId="0" borderId="1" xfId="1" applyNumberFormat="1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0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1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N34"/>
  <sheetViews>
    <sheetView tabSelected="1" zoomScale="70" zoomScaleNormal="70" zoomScaleSheetLayoutView="25" workbookViewId="0">
      <selection activeCell="A12" sqref="A12:BO12"/>
    </sheetView>
  </sheetViews>
  <sheetFormatPr defaultRowHeight="15" x14ac:dyDescent="0.25"/>
  <cols>
    <col min="1" max="1" width="62.42578125" style="8" customWidth="1"/>
    <col min="2" max="2" width="7.42578125" style="3" customWidth="1"/>
    <col min="3" max="66" width="7.28515625" style="4" customWidth="1"/>
    <col min="67" max="67" width="69.140625" style="1" customWidth="1"/>
    <col min="68" max="68" width="6.42578125" style="4" hidden="1" customWidth="1"/>
    <col min="69" max="3966" width="9.140625" style="4"/>
    <col min="3967" max="16384" width="9.140625" style="1"/>
  </cols>
  <sheetData>
    <row r="1" spans="1:3966" ht="90" x14ac:dyDescent="0.25">
      <c r="A1" s="44" t="s">
        <v>187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</row>
    <row r="2" spans="1:3966" s="22" customFormat="1" ht="26.25" customHeight="1" x14ac:dyDescent="0.25">
      <c r="A2" s="55" t="s">
        <v>68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</row>
    <row r="3" spans="1:3966" s="29" customFormat="1" ht="15.75" customHeight="1" x14ac:dyDescent="0.2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</row>
    <row r="4" spans="1:3966" s="25" customFormat="1" ht="15.75" x14ac:dyDescent="0.25">
      <c r="A4" s="63" t="s">
        <v>0</v>
      </c>
      <c r="B4" s="65" t="s">
        <v>1</v>
      </c>
      <c r="C4" s="66" t="s">
        <v>102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59" t="s">
        <v>2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67" t="s">
        <v>3</v>
      </c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</row>
    <row r="5" spans="1:3966" s="36" customFormat="1" ht="21.75" customHeight="1" x14ac:dyDescent="0.2">
      <c r="A5" s="64"/>
      <c r="B5" s="65"/>
      <c r="C5" s="35" t="s">
        <v>35</v>
      </c>
      <c r="D5" s="35" t="s">
        <v>1</v>
      </c>
      <c r="E5" s="35" t="s">
        <v>36</v>
      </c>
      <c r="F5" s="35" t="s">
        <v>1</v>
      </c>
      <c r="G5" s="35" t="s">
        <v>37</v>
      </c>
      <c r="H5" s="35" t="s">
        <v>1</v>
      </c>
      <c r="I5" s="35" t="s">
        <v>38</v>
      </c>
      <c r="J5" s="35" t="s">
        <v>1</v>
      </c>
      <c r="K5" s="35" t="s">
        <v>39</v>
      </c>
      <c r="L5" s="35" t="s">
        <v>1</v>
      </c>
      <c r="M5" s="35" t="s">
        <v>40</v>
      </c>
      <c r="N5" s="35" t="s">
        <v>1</v>
      </c>
      <c r="O5" s="35" t="s">
        <v>41</v>
      </c>
      <c r="P5" s="35" t="s">
        <v>1</v>
      </c>
      <c r="Q5" s="35" t="s">
        <v>42</v>
      </c>
      <c r="R5" s="35" t="s">
        <v>1</v>
      </c>
      <c r="S5" s="35" t="s">
        <v>6</v>
      </c>
      <c r="T5" s="35" t="s">
        <v>1</v>
      </c>
      <c r="U5" s="35" t="s">
        <v>7</v>
      </c>
      <c r="V5" s="35" t="s">
        <v>1</v>
      </c>
      <c r="W5" s="35" t="s">
        <v>8</v>
      </c>
      <c r="X5" s="35" t="s">
        <v>1</v>
      </c>
      <c r="Y5" s="35" t="s">
        <v>9</v>
      </c>
      <c r="Z5" s="35" t="s">
        <v>1</v>
      </c>
      <c r="AA5" s="35" t="s">
        <v>10</v>
      </c>
      <c r="AB5" s="35" t="s">
        <v>1</v>
      </c>
      <c r="AC5" s="35" t="s">
        <v>11</v>
      </c>
      <c r="AD5" s="35" t="s">
        <v>1</v>
      </c>
      <c r="AE5" s="35" t="s">
        <v>12</v>
      </c>
      <c r="AF5" s="35" t="s">
        <v>1</v>
      </c>
      <c r="AG5" s="35" t="s">
        <v>13</v>
      </c>
      <c r="AH5" s="35" t="s">
        <v>1</v>
      </c>
      <c r="AI5" s="35" t="s">
        <v>14</v>
      </c>
      <c r="AJ5" s="35" t="s">
        <v>1</v>
      </c>
      <c r="AK5" s="35" t="s">
        <v>15</v>
      </c>
      <c r="AL5" s="35" t="s">
        <v>1</v>
      </c>
      <c r="AM5" s="35" t="s">
        <v>16</v>
      </c>
      <c r="AN5" s="35" t="s">
        <v>1</v>
      </c>
      <c r="AO5" s="35" t="s">
        <v>17</v>
      </c>
      <c r="AP5" s="35" t="s">
        <v>1</v>
      </c>
      <c r="AQ5" s="35" t="s">
        <v>18</v>
      </c>
      <c r="AR5" s="35" t="s">
        <v>1</v>
      </c>
      <c r="AS5" s="35" t="s">
        <v>19</v>
      </c>
      <c r="AT5" s="35" t="s">
        <v>1</v>
      </c>
      <c r="AU5" s="35" t="s">
        <v>20</v>
      </c>
      <c r="AV5" s="35" t="s">
        <v>1</v>
      </c>
      <c r="AW5" s="35" t="s">
        <v>21</v>
      </c>
      <c r="AX5" s="35" t="s">
        <v>1</v>
      </c>
      <c r="AY5" s="35" t="s">
        <v>22</v>
      </c>
      <c r="AZ5" s="35" t="s">
        <v>1</v>
      </c>
      <c r="BA5" s="35" t="s">
        <v>23</v>
      </c>
      <c r="BB5" s="35" t="s">
        <v>1</v>
      </c>
      <c r="BC5" s="35" t="s">
        <v>24</v>
      </c>
      <c r="BD5" s="35" t="s">
        <v>1</v>
      </c>
      <c r="BE5" s="35" t="s">
        <v>25</v>
      </c>
      <c r="BF5" s="35" t="s">
        <v>1</v>
      </c>
      <c r="BG5" s="35" t="s">
        <v>26</v>
      </c>
      <c r="BH5" s="35" t="s">
        <v>1</v>
      </c>
      <c r="BI5" s="35" t="s">
        <v>27</v>
      </c>
      <c r="BJ5" s="35" t="s">
        <v>1</v>
      </c>
      <c r="BK5" s="35" t="s">
        <v>28</v>
      </c>
      <c r="BL5" s="35" t="s">
        <v>1</v>
      </c>
      <c r="BM5" s="35" t="s">
        <v>29</v>
      </c>
      <c r="BN5" s="35" t="s">
        <v>1</v>
      </c>
      <c r="BO5" s="67"/>
    </row>
    <row r="6" spans="1:3966" s="2" customFormat="1" ht="27" customHeight="1" x14ac:dyDescent="0.25">
      <c r="A6" s="59" t="s">
        <v>34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</row>
    <row r="7" spans="1:3966" s="2" customFormat="1" ht="27" customHeight="1" x14ac:dyDescent="0.25">
      <c r="A7" s="60" t="s">
        <v>43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2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</row>
    <row r="8" spans="1:3966" s="2" customFormat="1" ht="27" customHeight="1" x14ac:dyDescent="0.25">
      <c r="A8" s="56" t="s">
        <v>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8"/>
      <c r="BP8" s="3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</row>
    <row r="9" spans="1:3966" s="2" customFormat="1" ht="30" x14ac:dyDescent="0.25">
      <c r="A9" s="31" t="s">
        <v>44</v>
      </c>
      <c r="B9" s="5">
        <v>3</v>
      </c>
      <c r="C9" s="41" t="s">
        <v>65</v>
      </c>
      <c r="D9" s="42">
        <v>0.2</v>
      </c>
      <c r="E9" s="41" t="s">
        <v>65</v>
      </c>
      <c r="F9" s="42">
        <v>0.2</v>
      </c>
      <c r="G9" s="41"/>
      <c r="H9" s="42"/>
      <c r="I9" s="41"/>
      <c r="J9" s="42"/>
      <c r="K9" s="41"/>
      <c r="L9" s="42"/>
      <c r="M9" s="41" t="s">
        <v>65</v>
      </c>
      <c r="N9" s="42">
        <v>0.2</v>
      </c>
      <c r="O9" s="41"/>
      <c r="P9" s="42"/>
      <c r="Q9" s="41"/>
      <c r="R9" s="42"/>
      <c r="S9" s="41"/>
      <c r="T9" s="42"/>
      <c r="U9" s="41"/>
      <c r="V9" s="42"/>
      <c r="W9" s="41"/>
      <c r="X9" s="42"/>
      <c r="Y9" s="41"/>
      <c r="Z9" s="42"/>
      <c r="AA9" s="41"/>
      <c r="AB9" s="42"/>
      <c r="AC9" s="41"/>
      <c r="AD9" s="42"/>
      <c r="AE9" s="41"/>
      <c r="AF9" s="42"/>
      <c r="AG9" s="41" t="s">
        <v>63</v>
      </c>
      <c r="AH9" s="42">
        <v>0.2</v>
      </c>
      <c r="AI9" s="41"/>
      <c r="AJ9" s="42"/>
      <c r="AK9" s="41"/>
      <c r="AL9" s="42"/>
      <c r="AM9" s="41"/>
      <c r="AN9" s="42"/>
      <c r="AO9" s="41"/>
      <c r="AP9" s="42"/>
      <c r="AQ9" s="41" t="s">
        <v>63</v>
      </c>
      <c r="AR9" s="42">
        <v>0.6</v>
      </c>
      <c r="AS9" s="41" t="s">
        <v>63</v>
      </c>
      <c r="AT9" s="42">
        <v>0.2</v>
      </c>
      <c r="AU9" s="41" t="s">
        <v>63</v>
      </c>
      <c r="AV9" s="42">
        <v>0.4</v>
      </c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 t="s">
        <v>63</v>
      </c>
      <c r="BH9" s="42">
        <v>0.4</v>
      </c>
      <c r="BI9" s="41"/>
      <c r="BJ9" s="42"/>
      <c r="BK9" s="41"/>
      <c r="BL9" s="42"/>
      <c r="BM9" s="41" t="s">
        <v>63</v>
      </c>
      <c r="BN9" s="42">
        <v>0.6</v>
      </c>
      <c r="BO9" s="38" t="s">
        <v>175</v>
      </c>
      <c r="BP9" s="3">
        <f>SUM(C9:BN9)</f>
        <v>3</v>
      </c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</row>
    <row r="10" spans="1:3966" s="4" customFormat="1" ht="30" x14ac:dyDescent="0.25">
      <c r="A10" s="31" t="s">
        <v>45</v>
      </c>
      <c r="B10" s="5">
        <v>3</v>
      </c>
      <c r="C10" s="41" t="s">
        <v>65</v>
      </c>
      <c r="D10" s="42">
        <v>0.5</v>
      </c>
      <c r="E10" s="41" t="s">
        <v>65</v>
      </c>
      <c r="F10" s="42">
        <v>0.4</v>
      </c>
      <c r="G10" s="41"/>
      <c r="H10" s="42"/>
      <c r="I10" s="41"/>
      <c r="J10" s="42"/>
      <c r="K10" s="41"/>
      <c r="L10" s="42"/>
      <c r="M10" s="41" t="s">
        <v>64</v>
      </c>
      <c r="N10" s="42">
        <v>0.5</v>
      </c>
      <c r="O10" s="41"/>
      <c r="P10" s="42"/>
      <c r="Q10" s="41"/>
      <c r="R10" s="42"/>
      <c r="S10" s="41"/>
      <c r="T10" s="42"/>
      <c r="U10" s="41"/>
      <c r="V10" s="42"/>
      <c r="W10" s="41"/>
      <c r="X10" s="42"/>
      <c r="Y10" s="41"/>
      <c r="Z10" s="42"/>
      <c r="AA10" s="41"/>
      <c r="AB10" s="42"/>
      <c r="AC10" s="41"/>
      <c r="AD10" s="42"/>
      <c r="AE10" s="41"/>
      <c r="AF10" s="42"/>
      <c r="AG10" s="41" t="s">
        <v>63</v>
      </c>
      <c r="AH10" s="42">
        <v>0.5</v>
      </c>
      <c r="AI10" s="41"/>
      <c r="AJ10" s="42"/>
      <c r="AK10" s="41"/>
      <c r="AL10" s="42"/>
      <c r="AM10" s="41"/>
      <c r="AN10" s="42"/>
      <c r="AO10" s="41"/>
      <c r="AP10" s="42"/>
      <c r="AQ10" s="41" t="s">
        <v>63</v>
      </c>
      <c r="AR10" s="42">
        <v>0.4</v>
      </c>
      <c r="AS10" s="41" t="s">
        <v>63</v>
      </c>
      <c r="AT10" s="42">
        <v>0.1</v>
      </c>
      <c r="AU10" s="41" t="s">
        <v>63</v>
      </c>
      <c r="AV10" s="42">
        <v>0.2</v>
      </c>
      <c r="AW10" s="41"/>
      <c r="AX10" s="42"/>
      <c r="AY10" s="41"/>
      <c r="AZ10" s="42"/>
      <c r="BA10" s="41"/>
      <c r="BB10" s="42"/>
      <c r="BC10" s="41"/>
      <c r="BD10" s="42"/>
      <c r="BE10" s="41"/>
      <c r="BF10" s="42"/>
      <c r="BG10" s="41" t="s">
        <v>63</v>
      </c>
      <c r="BH10" s="42">
        <v>0.2</v>
      </c>
      <c r="BI10" s="41"/>
      <c r="BJ10" s="42"/>
      <c r="BK10" s="41"/>
      <c r="BL10" s="42"/>
      <c r="BM10" s="41" t="s">
        <v>63</v>
      </c>
      <c r="BN10" s="42">
        <v>0.2</v>
      </c>
      <c r="BO10" s="38" t="s">
        <v>176</v>
      </c>
      <c r="BP10" s="3">
        <f t="shared" ref="BP10:BP32" si="0">SUM(C10:BN10)</f>
        <v>3.0000000000000004</v>
      </c>
    </row>
    <row r="11" spans="1:3966" s="4" customFormat="1" ht="30" x14ac:dyDescent="0.25">
      <c r="A11" s="31" t="s">
        <v>46</v>
      </c>
      <c r="B11" s="5">
        <v>3</v>
      </c>
      <c r="C11" s="41" t="s">
        <v>64</v>
      </c>
      <c r="D11" s="42">
        <v>0.4</v>
      </c>
      <c r="E11" s="41" t="s">
        <v>64</v>
      </c>
      <c r="F11" s="42">
        <v>0.5</v>
      </c>
      <c r="G11" s="41"/>
      <c r="H11" s="42"/>
      <c r="I11" s="41"/>
      <c r="J11" s="42"/>
      <c r="K11" s="41"/>
      <c r="L11" s="42"/>
      <c r="M11" s="41" t="s">
        <v>65</v>
      </c>
      <c r="N11" s="42">
        <v>0.5</v>
      </c>
      <c r="O11" s="41"/>
      <c r="P11" s="42"/>
      <c r="Q11" s="41"/>
      <c r="R11" s="42"/>
      <c r="S11" s="41"/>
      <c r="T11" s="42"/>
      <c r="U11" s="41"/>
      <c r="V11" s="42"/>
      <c r="W11" s="41"/>
      <c r="X11" s="42"/>
      <c r="Y11" s="41"/>
      <c r="Z11" s="42"/>
      <c r="AA11" s="41"/>
      <c r="AB11" s="42"/>
      <c r="AC11" s="41"/>
      <c r="AD11" s="42"/>
      <c r="AE11" s="41"/>
      <c r="AF11" s="42"/>
      <c r="AG11" s="41" t="s">
        <v>63</v>
      </c>
      <c r="AH11" s="42">
        <v>0.3</v>
      </c>
      <c r="AI11" s="41"/>
      <c r="AJ11" s="42"/>
      <c r="AK11" s="41"/>
      <c r="AL11" s="42"/>
      <c r="AM11" s="41"/>
      <c r="AN11" s="42"/>
      <c r="AO11" s="41"/>
      <c r="AP11" s="42"/>
      <c r="AQ11" s="41" t="s">
        <v>63</v>
      </c>
      <c r="AR11" s="42">
        <v>0.2</v>
      </c>
      <c r="AS11" s="41" t="s">
        <v>63</v>
      </c>
      <c r="AT11" s="42">
        <v>0.5</v>
      </c>
      <c r="AU11" s="41" t="s">
        <v>63</v>
      </c>
      <c r="AV11" s="42">
        <v>0.2</v>
      </c>
      <c r="AW11" s="41"/>
      <c r="AX11" s="42"/>
      <c r="AY11" s="41"/>
      <c r="AZ11" s="42"/>
      <c r="BA11" s="41"/>
      <c r="BB11" s="42"/>
      <c r="BC11" s="41"/>
      <c r="BD11" s="42"/>
      <c r="BE11" s="41"/>
      <c r="BF11" s="42"/>
      <c r="BG11" s="41" t="s">
        <v>63</v>
      </c>
      <c r="BH11" s="42">
        <v>0.2</v>
      </c>
      <c r="BI11" s="41"/>
      <c r="BJ11" s="42"/>
      <c r="BK11" s="41"/>
      <c r="BL11" s="42"/>
      <c r="BM11" s="41" t="s">
        <v>63</v>
      </c>
      <c r="BN11" s="42">
        <v>0.2</v>
      </c>
      <c r="BO11" s="38" t="s">
        <v>177</v>
      </c>
      <c r="BP11" s="3">
        <f t="shared" si="0"/>
        <v>3.0000000000000004</v>
      </c>
    </row>
    <row r="12" spans="1:3966" s="4" customFormat="1" ht="27" customHeight="1" x14ac:dyDescent="0.25">
      <c r="A12" s="60" t="s">
        <v>47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2"/>
      <c r="BP12" s="3"/>
    </row>
    <row r="13" spans="1:3966" ht="27" customHeight="1" x14ac:dyDescent="0.25">
      <c r="A13" s="56" t="s">
        <v>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8"/>
      <c r="BP13" s="3"/>
    </row>
    <row r="14" spans="1:3966" s="14" customFormat="1" ht="30" x14ac:dyDescent="0.25">
      <c r="A14" s="31" t="s">
        <v>48</v>
      </c>
      <c r="B14" s="18">
        <v>4</v>
      </c>
      <c r="C14" s="41"/>
      <c r="D14" s="42"/>
      <c r="E14" s="41"/>
      <c r="F14" s="42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 t="s">
        <v>63</v>
      </c>
      <c r="R14" s="42">
        <v>0.2</v>
      </c>
      <c r="S14" s="41"/>
      <c r="T14" s="42"/>
      <c r="U14" s="41"/>
      <c r="V14" s="42"/>
      <c r="W14" s="41"/>
      <c r="X14" s="42"/>
      <c r="Y14" s="41"/>
      <c r="Z14" s="42"/>
      <c r="AA14" s="41"/>
      <c r="AB14" s="42"/>
      <c r="AC14" s="41"/>
      <c r="AD14" s="42"/>
      <c r="AE14" s="41"/>
      <c r="AF14" s="42"/>
      <c r="AG14" s="41"/>
      <c r="AH14" s="42"/>
      <c r="AI14" s="41" t="s">
        <v>64</v>
      </c>
      <c r="AJ14" s="42">
        <v>0.3</v>
      </c>
      <c r="AK14" s="41" t="s">
        <v>63</v>
      </c>
      <c r="AL14" s="42">
        <v>0.2</v>
      </c>
      <c r="AM14" s="41" t="s">
        <v>63</v>
      </c>
      <c r="AN14" s="42">
        <v>0.5</v>
      </c>
      <c r="AO14" s="41" t="s">
        <v>63</v>
      </c>
      <c r="AP14" s="42">
        <v>0.2</v>
      </c>
      <c r="AQ14" s="41" t="s">
        <v>63</v>
      </c>
      <c r="AR14" s="42">
        <v>0.3</v>
      </c>
      <c r="AS14" s="41" t="s">
        <v>63</v>
      </c>
      <c r="AT14" s="42">
        <v>0.3</v>
      </c>
      <c r="AU14" s="41" t="s">
        <v>64</v>
      </c>
      <c r="AV14" s="42">
        <v>0.5</v>
      </c>
      <c r="AW14" s="41"/>
      <c r="AX14" s="42"/>
      <c r="AY14" s="41"/>
      <c r="AZ14" s="42"/>
      <c r="BA14" s="41"/>
      <c r="BB14" s="42"/>
      <c r="BC14" s="41" t="s">
        <v>63</v>
      </c>
      <c r="BD14" s="42">
        <v>0.3</v>
      </c>
      <c r="BE14" s="41" t="s">
        <v>63</v>
      </c>
      <c r="BF14" s="42">
        <v>0.2</v>
      </c>
      <c r="BG14" s="41" t="s">
        <v>63</v>
      </c>
      <c r="BH14" s="42">
        <v>0.2</v>
      </c>
      <c r="BI14" s="41"/>
      <c r="BJ14" s="42"/>
      <c r="BK14" s="41" t="s">
        <v>63</v>
      </c>
      <c r="BL14" s="42">
        <v>0.4</v>
      </c>
      <c r="BM14" s="41" t="s">
        <v>63</v>
      </c>
      <c r="BN14" s="42">
        <v>0.4</v>
      </c>
      <c r="BO14" s="38" t="s">
        <v>178</v>
      </c>
      <c r="BP14" s="3">
        <f t="shared" si="0"/>
        <v>4</v>
      </c>
    </row>
    <row r="15" spans="1:3966" s="14" customFormat="1" ht="25.5" x14ac:dyDescent="0.25">
      <c r="A15" s="31" t="s">
        <v>61</v>
      </c>
      <c r="B15" s="18">
        <v>4</v>
      </c>
      <c r="C15" s="41"/>
      <c r="D15" s="42"/>
      <c r="E15" s="41"/>
      <c r="F15" s="42"/>
      <c r="G15" s="41"/>
      <c r="H15" s="42"/>
      <c r="I15" s="41"/>
      <c r="J15" s="42"/>
      <c r="K15" s="41"/>
      <c r="L15" s="42"/>
      <c r="M15" s="41"/>
      <c r="N15" s="42"/>
      <c r="O15" s="41"/>
      <c r="P15" s="42"/>
      <c r="Q15" s="41" t="s">
        <v>63</v>
      </c>
      <c r="R15" s="42">
        <v>0.4</v>
      </c>
      <c r="S15" s="41"/>
      <c r="T15" s="42"/>
      <c r="U15" s="41"/>
      <c r="V15" s="42"/>
      <c r="W15" s="41"/>
      <c r="X15" s="42"/>
      <c r="Y15" s="41"/>
      <c r="Z15" s="42"/>
      <c r="AA15" s="41"/>
      <c r="AB15" s="42"/>
      <c r="AC15" s="41"/>
      <c r="AD15" s="42"/>
      <c r="AE15" s="41"/>
      <c r="AF15" s="42"/>
      <c r="AG15" s="41"/>
      <c r="AH15" s="42"/>
      <c r="AI15" s="41"/>
      <c r="AJ15" s="42"/>
      <c r="AK15" s="41" t="s">
        <v>63</v>
      </c>
      <c r="AL15" s="42">
        <v>0.5</v>
      </c>
      <c r="AM15" s="41" t="s">
        <v>63</v>
      </c>
      <c r="AN15" s="42">
        <v>0.4</v>
      </c>
      <c r="AO15" s="41" t="s">
        <v>63</v>
      </c>
      <c r="AP15" s="42">
        <v>0.2</v>
      </c>
      <c r="AQ15" s="41" t="s">
        <v>63</v>
      </c>
      <c r="AR15" s="42">
        <v>1</v>
      </c>
      <c r="AS15" s="41" t="s">
        <v>63</v>
      </c>
      <c r="AT15" s="42">
        <v>1</v>
      </c>
      <c r="AU15" s="41"/>
      <c r="AV15" s="42"/>
      <c r="AW15" s="41"/>
      <c r="AX15" s="42"/>
      <c r="AY15" s="41"/>
      <c r="AZ15" s="42"/>
      <c r="BA15" s="41"/>
      <c r="BB15" s="42"/>
      <c r="BC15" s="41" t="s">
        <v>63</v>
      </c>
      <c r="BD15" s="42">
        <v>0.1</v>
      </c>
      <c r="BE15" s="41"/>
      <c r="BF15" s="42"/>
      <c r="BG15" s="41" t="s">
        <v>63</v>
      </c>
      <c r="BH15" s="42">
        <v>0.1</v>
      </c>
      <c r="BI15" s="41" t="s">
        <v>63</v>
      </c>
      <c r="BJ15" s="42">
        <v>0.1</v>
      </c>
      <c r="BK15" s="41" t="s">
        <v>63</v>
      </c>
      <c r="BL15" s="42">
        <v>0.1</v>
      </c>
      <c r="BM15" s="41" t="s">
        <v>63</v>
      </c>
      <c r="BN15" s="42">
        <v>0.1</v>
      </c>
      <c r="BO15" s="38" t="s">
        <v>179</v>
      </c>
      <c r="BP15" s="3">
        <f t="shared" si="0"/>
        <v>4</v>
      </c>
    </row>
    <row r="16" spans="1:3966" s="4" customFormat="1" ht="27" customHeight="1" x14ac:dyDescent="0.25">
      <c r="A16" s="52" t="s">
        <v>49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4"/>
      <c r="BP16" s="3"/>
    </row>
    <row r="17" spans="1:163" s="4" customFormat="1" ht="27" customHeight="1" x14ac:dyDescent="0.25">
      <c r="A17" s="12" t="s">
        <v>50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0"/>
      <c r="BP17" s="3"/>
    </row>
    <row r="18" spans="1:163" s="14" customFormat="1" ht="45" x14ac:dyDescent="0.25">
      <c r="A18" s="32" t="s">
        <v>51</v>
      </c>
      <c r="B18" s="15">
        <v>6</v>
      </c>
      <c r="C18" s="16"/>
      <c r="D18" s="17"/>
      <c r="E18" s="16"/>
      <c r="F18" s="42"/>
      <c r="G18" s="41" t="s">
        <v>66</v>
      </c>
      <c r="H18" s="42">
        <v>0.3</v>
      </c>
      <c r="I18" s="41" t="s">
        <v>66</v>
      </c>
      <c r="J18" s="42">
        <v>0.8</v>
      </c>
      <c r="K18" s="41" t="s">
        <v>66</v>
      </c>
      <c r="L18" s="42">
        <v>0.8</v>
      </c>
      <c r="M18" s="41"/>
      <c r="N18" s="42"/>
      <c r="O18" s="41" t="s">
        <v>66</v>
      </c>
      <c r="P18" s="42">
        <v>0.6</v>
      </c>
      <c r="Q18" s="41"/>
      <c r="R18" s="42"/>
      <c r="S18" s="41" t="s">
        <v>66</v>
      </c>
      <c r="T18" s="42">
        <v>0.3</v>
      </c>
      <c r="U18" s="41" t="s">
        <v>66</v>
      </c>
      <c r="V18" s="42">
        <v>0.3</v>
      </c>
      <c r="W18" s="41" t="s">
        <v>66</v>
      </c>
      <c r="X18" s="42">
        <v>0.8</v>
      </c>
      <c r="Y18" s="41" t="s">
        <v>66</v>
      </c>
      <c r="Z18" s="42">
        <v>0.5</v>
      </c>
      <c r="AA18" s="41" t="s">
        <v>66</v>
      </c>
      <c r="AB18" s="42">
        <v>0.3</v>
      </c>
      <c r="AC18" s="41" t="s">
        <v>66</v>
      </c>
      <c r="AD18" s="42">
        <v>0.4</v>
      </c>
      <c r="AE18" s="41" t="s">
        <v>66</v>
      </c>
      <c r="AF18" s="42">
        <v>0.3</v>
      </c>
      <c r="AG18" s="41"/>
      <c r="AH18" s="42"/>
      <c r="AI18" s="41" t="s">
        <v>65</v>
      </c>
      <c r="AJ18" s="42">
        <v>0.4</v>
      </c>
      <c r="AK18" s="41"/>
      <c r="AL18" s="42"/>
      <c r="AM18" s="41"/>
      <c r="AN18" s="42"/>
      <c r="AO18" s="41"/>
      <c r="AP18" s="42"/>
      <c r="AQ18" s="41"/>
      <c r="AR18" s="42"/>
      <c r="AS18" s="41"/>
      <c r="AT18" s="42"/>
      <c r="AU18" s="41"/>
      <c r="AV18" s="42"/>
      <c r="AW18" s="41" t="s">
        <v>65</v>
      </c>
      <c r="AX18" s="42">
        <v>0.2</v>
      </c>
      <c r="AY18" s="41"/>
      <c r="AZ18" s="43"/>
      <c r="BA18" s="41"/>
      <c r="BB18" s="43"/>
      <c r="BC18" s="41"/>
      <c r="BD18" s="43"/>
      <c r="BE18" s="41"/>
      <c r="BF18" s="43"/>
      <c r="BG18" s="41"/>
      <c r="BH18" s="43"/>
      <c r="BI18" s="41"/>
      <c r="BJ18" s="43"/>
      <c r="BK18" s="41"/>
      <c r="BL18" s="43"/>
      <c r="BM18" s="41"/>
      <c r="BN18" s="43"/>
      <c r="BO18" s="38" t="s">
        <v>180</v>
      </c>
      <c r="BP18" s="3">
        <f t="shared" si="0"/>
        <v>6</v>
      </c>
    </row>
    <row r="19" spans="1:163" s="14" customFormat="1" ht="30" x14ac:dyDescent="0.25">
      <c r="A19" s="32" t="s">
        <v>52</v>
      </c>
      <c r="B19" s="15">
        <v>6</v>
      </c>
      <c r="C19" s="20"/>
      <c r="D19" s="17"/>
      <c r="E19" s="20"/>
      <c r="F19" s="42"/>
      <c r="G19" s="41"/>
      <c r="H19" s="42"/>
      <c r="I19" s="41"/>
      <c r="J19" s="42"/>
      <c r="K19" s="41"/>
      <c r="L19" s="42"/>
      <c r="M19" s="41"/>
      <c r="N19" s="42"/>
      <c r="O19" s="41"/>
      <c r="P19" s="42"/>
      <c r="Q19" s="41" t="s">
        <v>65</v>
      </c>
      <c r="R19" s="42">
        <v>0.1</v>
      </c>
      <c r="S19" s="41" t="s">
        <v>65</v>
      </c>
      <c r="T19" s="42">
        <v>0.2</v>
      </c>
      <c r="U19" s="41"/>
      <c r="V19" s="42"/>
      <c r="W19" s="41"/>
      <c r="X19" s="42"/>
      <c r="Y19" s="41"/>
      <c r="Z19" s="42"/>
      <c r="AA19" s="41"/>
      <c r="AB19" s="42"/>
      <c r="AC19" s="41"/>
      <c r="AD19" s="42"/>
      <c r="AE19" s="41"/>
      <c r="AF19" s="42"/>
      <c r="AG19" s="41" t="s">
        <v>65</v>
      </c>
      <c r="AH19" s="42">
        <v>0.1</v>
      </c>
      <c r="AI19" s="41" t="s">
        <v>65</v>
      </c>
      <c r="AJ19" s="42">
        <v>0.1</v>
      </c>
      <c r="AK19" s="41" t="s">
        <v>67</v>
      </c>
      <c r="AL19" s="42">
        <v>0.1</v>
      </c>
      <c r="AM19" s="41" t="s">
        <v>67</v>
      </c>
      <c r="AN19" s="42">
        <v>0.1</v>
      </c>
      <c r="AO19" s="41" t="s">
        <v>67</v>
      </c>
      <c r="AP19" s="42">
        <v>0.1</v>
      </c>
      <c r="AQ19" s="41" t="s">
        <v>67</v>
      </c>
      <c r="AR19" s="42">
        <v>0.1</v>
      </c>
      <c r="AS19" s="41" t="s">
        <v>67</v>
      </c>
      <c r="AT19" s="42">
        <v>0.1</v>
      </c>
      <c r="AU19" s="41" t="s">
        <v>67</v>
      </c>
      <c r="AV19" s="42">
        <v>0.4</v>
      </c>
      <c r="AW19" s="41" t="s">
        <v>65</v>
      </c>
      <c r="AX19" s="42">
        <v>0.1</v>
      </c>
      <c r="AY19" s="41" t="s">
        <v>65</v>
      </c>
      <c r="AZ19" s="43">
        <v>1.8</v>
      </c>
      <c r="BA19" s="41" t="s">
        <v>65</v>
      </c>
      <c r="BB19" s="43">
        <v>1.7</v>
      </c>
      <c r="BC19" s="41" t="s">
        <v>65</v>
      </c>
      <c r="BD19" s="43">
        <v>0.1</v>
      </c>
      <c r="BE19" s="41" t="s">
        <v>65</v>
      </c>
      <c r="BF19" s="43">
        <v>0.1</v>
      </c>
      <c r="BG19" s="41" t="s">
        <v>65</v>
      </c>
      <c r="BH19" s="43">
        <v>0.1</v>
      </c>
      <c r="BI19" s="41" t="s">
        <v>65</v>
      </c>
      <c r="BJ19" s="43">
        <v>0.5</v>
      </c>
      <c r="BK19" s="41" t="s">
        <v>67</v>
      </c>
      <c r="BL19" s="43">
        <v>0.1</v>
      </c>
      <c r="BM19" s="41" t="s">
        <v>67</v>
      </c>
      <c r="BN19" s="43">
        <v>0.1</v>
      </c>
      <c r="BO19" s="38" t="s">
        <v>181</v>
      </c>
      <c r="BP19" s="3">
        <f t="shared" si="0"/>
        <v>5.9999999999999982</v>
      </c>
    </row>
    <row r="20" spans="1:163" s="14" customFormat="1" ht="32.25" customHeight="1" x14ac:dyDescent="0.25">
      <c r="A20" s="32" t="s">
        <v>53</v>
      </c>
      <c r="B20" s="15">
        <v>6</v>
      </c>
      <c r="C20" s="20"/>
      <c r="D20" s="17"/>
      <c r="E20" s="20"/>
      <c r="F20" s="42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 t="s">
        <v>65</v>
      </c>
      <c r="R20" s="42">
        <v>0.1</v>
      </c>
      <c r="S20" s="41"/>
      <c r="T20" s="42"/>
      <c r="U20" s="41"/>
      <c r="V20" s="42"/>
      <c r="W20" s="41"/>
      <c r="X20" s="42"/>
      <c r="Y20" s="41"/>
      <c r="Z20" s="42"/>
      <c r="AA20" s="41"/>
      <c r="AB20" s="42"/>
      <c r="AC20" s="41"/>
      <c r="AD20" s="42"/>
      <c r="AE20" s="41"/>
      <c r="AF20" s="42"/>
      <c r="AG20" s="41"/>
      <c r="AH20" s="42"/>
      <c r="AI20" s="41"/>
      <c r="AJ20" s="42"/>
      <c r="AK20" s="41" t="s">
        <v>67</v>
      </c>
      <c r="AL20" s="42">
        <v>0.1</v>
      </c>
      <c r="AM20" s="41" t="s">
        <v>67</v>
      </c>
      <c r="AN20" s="42">
        <v>0.1</v>
      </c>
      <c r="AO20" s="41" t="s">
        <v>67</v>
      </c>
      <c r="AP20" s="42">
        <v>0.1</v>
      </c>
      <c r="AQ20" s="41" t="s">
        <v>67</v>
      </c>
      <c r="AR20" s="42">
        <v>1.9</v>
      </c>
      <c r="AS20" s="41" t="s">
        <v>67</v>
      </c>
      <c r="AT20" s="42">
        <v>2</v>
      </c>
      <c r="AU20" s="41" t="s">
        <v>67</v>
      </c>
      <c r="AV20" s="42">
        <v>0.2</v>
      </c>
      <c r="AW20" s="41" t="s">
        <v>67</v>
      </c>
      <c r="AX20" s="42">
        <v>0.1</v>
      </c>
      <c r="AY20" s="41" t="s">
        <v>65</v>
      </c>
      <c r="AZ20" s="43">
        <v>0.4</v>
      </c>
      <c r="BA20" s="41" t="s">
        <v>65</v>
      </c>
      <c r="BB20" s="43">
        <v>0.5</v>
      </c>
      <c r="BC20" s="41" t="s">
        <v>65</v>
      </c>
      <c r="BD20" s="43">
        <v>0.1</v>
      </c>
      <c r="BE20" s="41"/>
      <c r="BF20" s="43"/>
      <c r="BG20" s="41" t="s">
        <v>65</v>
      </c>
      <c r="BH20" s="43">
        <v>0.1</v>
      </c>
      <c r="BI20" s="41" t="s">
        <v>65</v>
      </c>
      <c r="BJ20" s="43">
        <v>0.1</v>
      </c>
      <c r="BK20" s="41" t="s">
        <v>67</v>
      </c>
      <c r="BL20" s="43">
        <v>0.1</v>
      </c>
      <c r="BM20" s="41" t="s">
        <v>67</v>
      </c>
      <c r="BN20" s="43">
        <v>0.1</v>
      </c>
      <c r="BO20" s="38" t="s">
        <v>179</v>
      </c>
      <c r="BP20" s="3">
        <f t="shared" si="0"/>
        <v>5.9999999999999982</v>
      </c>
    </row>
    <row r="21" spans="1:163" s="14" customFormat="1" ht="26.25" customHeight="1" x14ac:dyDescent="0.25">
      <c r="A21" s="32" t="s">
        <v>54</v>
      </c>
      <c r="B21" s="15">
        <v>6</v>
      </c>
      <c r="C21" s="20"/>
      <c r="D21" s="17"/>
      <c r="E21" s="20"/>
      <c r="F21" s="42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41" t="s">
        <v>63</v>
      </c>
      <c r="R21" s="42">
        <v>0.1</v>
      </c>
      <c r="S21" s="41"/>
      <c r="T21" s="42"/>
      <c r="U21" s="41"/>
      <c r="V21" s="42"/>
      <c r="W21" s="41"/>
      <c r="X21" s="42"/>
      <c r="Y21" s="41"/>
      <c r="Z21" s="42"/>
      <c r="AA21" s="41"/>
      <c r="AB21" s="42"/>
      <c r="AC21" s="41"/>
      <c r="AD21" s="42"/>
      <c r="AE21" s="41"/>
      <c r="AF21" s="42"/>
      <c r="AG21" s="41"/>
      <c r="AH21" s="42"/>
      <c r="AI21" s="41"/>
      <c r="AJ21" s="42"/>
      <c r="AK21" s="41" t="s">
        <v>63</v>
      </c>
      <c r="AL21" s="42">
        <v>0.9</v>
      </c>
      <c r="AM21" s="41" t="s">
        <v>63</v>
      </c>
      <c r="AN21" s="42">
        <v>0.5</v>
      </c>
      <c r="AO21" s="41" t="s">
        <v>63</v>
      </c>
      <c r="AP21" s="42">
        <v>0.1</v>
      </c>
      <c r="AQ21" s="41" t="s">
        <v>63</v>
      </c>
      <c r="AR21" s="42">
        <v>0.5</v>
      </c>
      <c r="AS21" s="41" t="s">
        <v>63</v>
      </c>
      <c r="AT21" s="42">
        <v>0.5</v>
      </c>
      <c r="AU21" s="41" t="s">
        <v>63</v>
      </c>
      <c r="AV21" s="42">
        <v>1</v>
      </c>
      <c r="AW21" s="41" t="s">
        <v>63</v>
      </c>
      <c r="AX21" s="42">
        <v>0.1</v>
      </c>
      <c r="AY21" s="41" t="s">
        <v>63</v>
      </c>
      <c r="AZ21" s="43">
        <v>0.9</v>
      </c>
      <c r="BA21" s="41" t="s">
        <v>63</v>
      </c>
      <c r="BB21" s="43">
        <v>0.9</v>
      </c>
      <c r="BC21" s="41" t="s">
        <v>63</v>
      </c>
      <c r="BD21" s="43">
        <v>0.1</v>
      </c>
      <c r="BE21" s="41"/>
      <c r="BF21" s="43"/>
      <c r="BG21" s="41"/>
      <c r="BH21" s="43"/>
      <c r="BI21" s="41" t="s">
        <v>63</v>
      </c>
      <c r="BJ21" s="43">
        <v>0.1</v>
      </c>
      <c r="BK21" s="41" t="s">
        <v>63</v>
      </c>
      <c r="BL21" s="43">
        <v>0.1</v>
      </c>
      <c r="BM21" s="41" t="s">
        <v>63</v>
      </c>
      <c r="BN21" s="43">
        <v>0.2</v>
      </c>
      <c r="BO21" s="38" t="s">
        <v>179</v>
      </c>
      <c r="BP21" s="3">
        <f t="shared" si="0"/>
        <v>6</v>
      </c>
    </row>
    <row r="22" spans="1:163" s="14" customFormat="1" ht="30" x14ac:dyDescent="0.25">
      <c r="A22" s="32" t="s">
        <v>62</v>
      </c>
      <c r="B22" s="15">
        <v>3</v>
      </c>
      <c r="C22" s="20"/>
      <c r="D22" s="17"/>
      <c r="E22" s="20"/>
      <c r="F22" s="42"/>
      <c r="G22" s="41" t="s">
        <v>63</v>
      </c>
      <c r="H22" s="42">
        <v>0.3</v>
      </c>
      <c r="I22" s="41" t="s">
        <v>63</v>
      </c>
      <c r="J22" s="42">
        <v>0.2</v>
      </c>
      <c r="K22" s="41" t="s">
        <v>63</v>
      </c>
      <c r="L22" s="42">
        <v>0.5</v>
      </c>
      <c r="M22" s="41"/>
      <c r="N22" s="42"/>
      <c r="O22" s="41" t="s">
        <v>64</v>
      </c>
      <c r="P22" s="42">
        <v>0.4</v>
      </c>
      <c r="Q22" s="41" t="s">
        <v>63</v>
      </c>
      <c r="R22" s="42">
        <v>0.3</v>
      </c>
      <c r="S22" s="41" t="s">
        <v>63</v>
      </c>
      <c r="T22" s="42">
        <v>0.4</v>
      </c>
      <c r="U22" s="41" t="s">
        <v>63</v>
      </c>
      <c r="V22" s="42">
        <v>0.1</v>
      </c>
      <c r="W22" s="41" t="s">
        <v>63</v>
      </c>
      <c r="X22" s="42">
        <v>0.1</v>
      </c>
      <c r="Y22" s="41"/>
      <c r="Z22" s="42"/>
      <c r="AA22" s="41"/>
      <c r="AB22" s="42"/>
      <c r="AC22" s="41"/>
      <c r="AD22" s="42"/>
      <c r="AE22" s="41"/>
      <c r="AF22" s="42"/>
      <c r="AG22" s="41"/>
      <c r="AH22" s="42"/>
      <c r="AI22" s="41" t="s">
        <v>63</v>
      </c>
      <c r="AJ22" s="42">
        <v>0.1</v>
      </c>
      <c r="AK22" s="41"/>
      <c r="AL22" s="42"/>
      <c r="AM22" s="41"/>
      <c r="AN22" s="42"/>
      <c r="AO22" s="41"/>
      <c r="AP22" s="42"/>
      <c r="AQ22" s="41"/>
      <c r="AR22" s="42"/>
      <c r="AS22" s="41"/>
      <c r="AT22" s="42"/>
      <c r="AU22" s="41"/>
      <c r="AV22" s="42">
        <v>0.1</v>
      </c>
      <c r="AW22" s="41" t="s">
        <v>64</v>
      </c>
      <c r="AX22" s="42">
        <v>0.5</v>
      </c>
      <c r="AY22" s="41"/>
      <c r="AZ22" s="43"/>
      <c r="BA22" s="41"/>
      <c r="BB22" s="43"/>
      <c r="BC22" s="41"/>
      <c r="BD22" s="43"/>
      <c r="BE22" s="41"/>
      <c r="BF22" s="43"/>
      <c r="BG22" s="41"/>
      <c r="BH22" s="43"/>
      <c r="BI22" s="41"/>
      <c r="BJ22" s="43"/>
      <c r="BK22" s="41"/>
      <c r="BL22" s="43"/>
      <c r="BM22" s="41"/>
      <c r="BN22" s="43"/>
      <c r="BO22" s="38" t="s">
        <v>182</v>
      </c>
      <c r="BP22" s="3">
        <f>SUM(C22:BN22)</f>
        <v>3.0000000000000004</v>
      </c>
    </row>
    <row r="23" spans="1:163" x14ac:dyDescent="0.25">
      <c r="A23" s="32" t="s">
        <v>55</v>
      </c>
      <c r="B23" s="5">
        <v>6</v>
      </c>
      <c r="C23" s="11"/>
      <c r="D23" s="7"/>
      <c r="E23" s="11"/>
      <c r="F23" s="42"/>
      <c r="G23" s="41" t="s">
        <v>63</v>
      </c>
      <c r="H23" s="42">
        <v>0.1</v>
      </c>
      <c r="I23" s="41"/>
      <c r="J23" s="42"/>
      <c r="K23" s="41"/>
      <c r="L23" s="42"/>
      <c r="M23" s="41"/>
      <c r="N23" s="42"/>
      <c r="O23" s="41"/>
      <c r="P23" s="42"/>
      <c r="Q23" s="41" t="s">
        <v>63</v>
      </c>
      <c r="R23" s="42">
        <v>0.1</v>
      </c>
      <c r="S23" s="41" t="s">
        <v>63</v>
      </c>
      <c r="T23" s="41">
        <v>0.1</v>
      </c>
      <c r="U23" s="41"/>
      <c r="V23" s="41"/>
      <c r="W23" s="41"/>
      <c r="X23" s="42"/>
      <c r="Y23" s="41"/>
      <c r="Z23" s="42"/>
      <c r="AA23" s="41"/>
      <c r="AB23" s="42"/>
      <c r="AC23" s="41"/>
      <c r="AD23" s="42"/>
      <c r="AE23" s="41"/>
      <c r="AF23" s="42"/>
      <c r="AG23" s="41" t="s">
        <v>63</v>
      </c>
      <c r="AH23" s="42">
        <v>0.4</v>
      </c>
      <c r="AI23" s="41" t="s">
        <v>63</v>
      </c>
      <c r="AJ23" s="42">
        <v>0.9</v>
      </c>
      <c r="AK23" s="41" t="s">
        <v>63</v>
      </c>
      <c r="AL23" s="42">
        <v>1</v>
      </c>
      <c r="AM23" s="41" t="s">
        <v>63</v>
      </c>
      <c r="AN23" s="42">
        <v>0.1</v>
      </c>
      <c r="AO23" s="41" t="s">
        <v>63</v>
      </c>
      <c r="AP23" s="42">
        <v>0.1</v>
      </c>
      <c r="AQ23" s="41" t="s">
        <v>63</v>
      </c>
      <c r="AR23" s="42">
        <v>0.1</v>
      </c>
      <c r="AS23" s="41" t="s">
        <v>63</v>
      </c>
      <c r="AT23" s="42">
        <v>0.1</v>
      </c>
      <c r="AU23" s="41" t="s">
        <v>63</v>
      </c>
      <c r="AV23" s="42">
        <v>1</v>
      </c>
      <c r="AW23" s="41"/>
      <c r="AX23" s="42"/>
      <c r="AY23" s="41" t="s">
        <v>63</v>
      </c>
      <c r="AZ23" s="43">
        <v>0.1</v>
      </c>
      <c r="BA23" s="41" t="s">
        <v>63</v>
      </c>
      <c r="BB23" s="43">
        <v>0.1</v>
      </c>
      <c r="BC23" s="41" t="s">
        <v>63</v>
      </c>
      <c r="BD23" s="43">
        <v>0.1</v>
      </c>
      <c r="BE23" s="41" t="s">
        <v>63</v>
      </c>
      <c r="BF23" s="43">
        <v>0.1</v>
      </c>
      <c r="BG23" s="41" t="s">
        <v>63</v>
      </c>
      <c r="BH23" s="43">
        <v>0.1</v>
      </c>
      <c r="BI23" s="41" t="s">
        <v>63</v>
      </c>
      <c r="BJ23" s="43">
        <v>0.5</v>
      </c>
      <c r="BK23" s="41" t="s">
        <v>63</v>
      </c>
      <c r="BL23" s="43">
        <v>0.5</v>
      </c>
      <c r="BM23" s="41" t="s">
        <v>63</v>
      </c>
      <c r="BN23" s="43">
        <v>0.5</v>
      </c>
      <c r="BO23" s="38" t="s">
        <v>183</v>
      </c>
      <c r="BP23" s="3">
        <f t="shared" si="0"/>
        <v>5.9999999999999982</v>
      </c>
    </row>
    <row r="24" spans="1:163" s="14" customFormat="1" x14ac:dyDescent="0.25">
      <c r="A24" s="32" t="s">
        <v>56</v>
      </c>
      <c r="B24" s="15">
        <v>6</v>
      </c>
      <c r="C24" s="16"/>
      <c r="D24" s="17"/>
      <c r="E24" s="16"/>
      <c r="F24" s="42"/>
      <c r="G24" s="41" t="s">
        <v>63</v>
      </c>
      <c r="H24" s="42">
        <v>0.1</v>
      </c>
      <c r="I24" s="41"/>
      <c r="J24" s="42"/>
      <c r="K24" s="41"/>
      <c r="L24" s="42"/>
      <c r="M24" s="41"/>
      <c r="N24" s="42"/>
      <c r="O24" s="41"/>
      <c r="P24" s="42"/>
      <c r="Q24" s="41" t="s">
        <v>63</v>
      </c>
      <c r="R24" s="42">
        <v>0.1</v>
      </c>
      <c r="S24" s="41" t="s">
        <v>63</v>
      </c>
      <c r="T24" s="42">
        <v>0.1</v>
      </c>
      <c r="U24" s="41"/>
      <c r="V24" s="42"/>
      <c r="W24" s="41"/>
      <c r="X24" s="42"/>
      <c r="Y24" s="41"/>
      <c r="Z24" s="42"/>
      <c r="AA24" s="41"/>
      <c r="AB24" s="42"/>
      <c r="AC24" s="41"/>
      <c r="AD24" s="42"/>
      <c r="AE24" s="41"/>
      <c r="AF24" s="42"/>
      <c r="AG24" s="41" t="s">
        <v>63</v>
      </c>
      <c r="AH24" s="42">
        <v>0.1</v>
      </c>
      <c r="AI24" s="41" t="s">
        <v>63</v>
      </c>
      <c r="AJ24" s="42">
        <v>0.4</v>
      </c>
      <c r="AK24" s="41" t="s">
        <v>63</v>
      </c>
      <c r="AL24" s="42">
        <v>0.5</v>
      </c>
      <c r="AM24" s="41" t="s">
        <v>63</v>
      </c>
      <c r="AN24" s="42">
        <v>0.3</v>
      </c>
      <c r="AO24" s="41" t="s">
        <v>63</v>
      </c>
      <c r="AP24" s="42">
        <v>0.1</v>
      </c>
      <c r="AQ24" s="41" t="s">
        <v>63</v>
      </c>
      <c r="AR24" s="42">
        <v>0.1</v>
      </c>
      <c r="AS24" s="41" t="s">
        <v>63</v>
      </c>
      <c r="AT24" s="42">
        <v>0.1</v>
      </c>
      <c r="AU24" s="41" t="s">
        <v>63</v>
      </c>
      <c r="AV24" s="42">
        <v>0.5</v>
      </c>
      <c r="AW24" s="41"/>
      <c r="AX24" s="42"/>
      <c r="AY24" s="41" t="s">
        <v>63</v>
      </c>
      <c r="AZ24" s="43">
        <v>0.5</v>
      </c>
      <c r="BA24" s="41" t="s">
        <v>63</v>
      </c>
      <c r="BB24" s="43">
        <v>0.5</v>
      </c>
      <c r="BC24" s="41" t="s">
        <v>63</v>
      </c>
      <c r="BD24" s="43">
        <v>0.5</v>
      </c>
      <c r="BE24" s="41" t="s">
        <v>63</v>
      </c>
      <c r="BF24" s="43">
        <v>0.2</v>
      </c>
      <c r="BG24" s="41" t="s">
        <v>63</v>
      </c>
      <c r="BH24" s="43">
        <v>0.5</v>
      </c>
      <c r="BI24" s="41" t="s">
        <v>63</v>
      </c>
      <c r="BJ24" s="43">
        <v>0.4</v>
      </c>
      <c r="BK24" s="41" t="s">
        <v>63</v>
      </c>
      <c r="BL24" s="43">
        <v>0.5</v>
      </c>
      <c r="BM24" s="41" t="s">
        <v>63</v>
      </c>
      <c r="BN24" s="43">
        <v>0.5</v>
      </c>
      <c r="BO24" s="38" t="s">
        <v>184</v>
      </c>
      <c r="BP24" s="3">
        <f t="shared" si="0"/>
        <v>6.0000000000000009</v>
      </c>
    </row>
    <row r="25" spans="1:163" s="14" customFormat="1" x14ac:dyDescent="0.25">
      <c r="A25" s="32" t="s">
        <v>57</v>
      </c>
      <c r="B25" s="15">
        <v>6</v>
      </c>
      <c r="C25" s="16"/>
      <c r="D25" s="17"/>
      <c r="E25" s="16"/>
      <c r="F25" s="42"/>
      <c r="G25" s="41" t="s">
        <v>63</v>
      </c>
      <c r="H25" s="42">
        <v>0.3</v>
      </c>
      <c r="I25" s="41"/>
      <c r="J25" s="42"/>
      <c r="K25" s="41"/>
      <c r="L25" s="42"/>
      <c r="M25" s="41"/>
      <c r="N25" s="42"/>
      <c r="O25" s="41"/>
      <c r="P25" s="42"/>
      <c r="Q25" s="41" t="s">
        <v>63</v>
      </c>
      <c r="R25" s="42">
        <v>0.1</v>
      </c>
      <c r="S25" s="41"/>
      <c r="T25" s="42"/>
      <c r="U25" s="41"/>
      <c r="V25" s="42"/>
      <c r="W25" s="41"/>
      <c r="X25" s="42"/>
      <c r="Y25" s="41"/>
      <c r="Z25" s="42"/>
      <c r="AA25" s="41"/>
      <c r="AB25" s="42"/>
      <c r="AC25" s="41"/>
      <c r="AD25" s="42"/>
      <c r="AE25" s="41"/>
      <c r="AF25" s="42"/>
      <c r="AG25" s="41" t="s">
        <v>63</v>
      </c>
      <c r="AH25" s="42">
        <v>0.1</v>
      </c>
      <c r="AI25" s="41" t="s">
        <v>63</v>
      </c>
      <c r="AJ25" s="42">
        <v>0.1</v>
      </c>
      <c r="AK25" s="41" t="s">
        <v>63</v>
      </c>
      <c r="AL25" s="42">
        <v>0.7</v>
      </c>
      <c r="AM25" s="41" t="s">
        <v>63</v>
      </c>
      <c r="AN25" s="42">
        <v>0.3</v>
      </c>
      <c r="AO25" s="41" t="s">
        <v>63</v>
      </c>
      <c r="AP25" s="42">
        <v>0.1</v>
      </c>
      <c r="AQ25" s="41" t="s">
        <v>63</v>
      </c>
      <c r="AR25" s="42">
        <v>0.9</v>
      </c>
      <c r="AS25" s="41" t="s">
        <v>63</v>
      </c>
      <c r="AT25" s="42">
        <v>0.9</v>
      </c>
      <c r="AU25" s="41" t="s">
        <v>63</v>
      </c>
      <c r="AV25" s="42">
        <v>0.1</v>
      </c>
      <c r="AW25" s="41"/>
      <c r="AX25" s="42"/>
      <c r="AY25" s="41" t="s">
        <v>63</v>
      </c>
      <c r="AZ25" s="43">
        <v>0.5</v>
      </c>
      <c r="BA25" s="41" t="s">
        <v>63</v>
      </c>
      <c r="BB25" s="43">
        <v>0.7</v>
      </c>
      <c r="BC25" s="41" t="s">
        <v>63</v>
      </c>
      <c r="BD25" s="43">
        <v>0.7</v>
      </c>
      <c r="BE25" s="41" t="s">
        <v>63</v>
      </c>
      <c r="BF25" s="43">
        <v>0.1</v>
      </c>
      <c r="BG25" s="41" t="s">
        <v>63</v>
      </c>
      <c r="BH25" s="43">
        <v>0.1</v>
      </c>
      <c r="BI25" s="41" t="s">
        <v>63</v>
      </c>
      <c r="BJ25" s="43">
        <v>0.1</v>
      </c>
      <c r="BK25" s="41" t="s">
        <v>63</v>
      </c>
      <c r="BL25" s="43">
        <v>0.1</v>
      </c>
      <c r="BM25" s="41" t="s">
        <v>63</v>
      </c>
      <c r="BN25" s="43">
        <v>0.1</v>
      </c>
      <c r="BO25" s="38" t="s">
        <v>179</v>
      </c>
      <c r="BP25" s="3">
        <f t="shared" si="0"/>
        <v>5.9999999999999982</v>
      </c>
    </row>
    <row r="26" spans="1:163" ht="27" customHeight="1" x14ac:dyDescent="0.25">
      <c r="A26" s="52" t="s">
        <v>58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4"/>
      <c r="BP26" s="3"/>
    </row>
    <row r="27" spans="1:163" s="14" customFormat="1" ht="30" x14ac:dyDescent="0.25">
      <c r="A27" s="33" t="s">
        <v>31</v>
      </c>
      <c r="B27" s="15">
        <v>18</v>
      </c>
      <c r="C27" s="16"/>
      <c r="D27" s="17"/>
      <c r="E27" s="41"/>
      <c r="F27" s="42"/>
      <c r="G27" s="41"/>
      <c r="H27" s="42"/>
      <c r="I27" s="41"/>
      <c r="J27" s="42"/>
      <c r="K27" s="41"/>
      <c r="L27" s="42"/>
      <c r="M27" s="41"/>
      <c r="N27" s="42"/>
      <c r="O27" s="41"/>
      <c r="P27" s="42"/>
      <c r="Q27" s="41"/>
      <c r="R27" s="42"/>
      <c r="S27" s="42"/>
      <c r="T27" s="41"/>
      <c r="U27" s="41"/>
      <c r="V27" s="42"/>
      <c r="W27" s="41"/>
      <c r="X27" s="42"/>
      <c r="Y27" s="41"/>
      <c r="Z27" s="42"/>
      <c r="AA27" s="41"/>
      <c r="AB27" s="42"/>
      <c r="AC27" s="41"/>
      <c r="AD27" s="42"/>
      <c r="AE27" s="41"/>
      <c r="AF27" s="42"/>
      <c r="AG27" s="41"/>
      <c r="AH27" s="42"/>
      <c r="AI27" s="41"/>
      <c r="AJ27" s="42"/>
      <c r="AK27" s="41" t="s">
        <v>65</v>
      </c>
      <c r="AL27" s="42">
        <v>3</v>
      </c>
      <c r="AM27" s="41" t="s">
        <v>65</v>
      </c>
      <c r="AN27" s="42">
        <v>3</v>
      </c>
      <c r="AO27" s="41"/>
      <c r="AP27" s="42"/>
      <c r="AQ27" s="41" t="s">
        <v>65</v>
      </c>
      <c r="AR27" s="42">
        <v>2</v>
      </c>
      <c r="AS27" s="41" t="s">
        <v>65</v>
      </c>
      <c r="AT27" s="42">
        <v>2</v>
      </c>
      <c r="AU27" s="41" t="s">
        <v>65</v>
      </c>
      <c r="AV27" s="42">
        <v>2</v>
      </c>
      <c r="AW27" s="41"/>
      <c r="AX27" s="42"/>
      <c r="AY27" s="41"/>
      <c r="AZ27" s="43"/>
      <c r="BA27" s="41" t="s">
        <v>65</v>
      </c>
      <c r="BB27" s="43">
        <v>2</v>
      </c>
      <c r="BC27" s="41"/>
      <c r="BD27" s="43"/>
      <c r="BE27" s="41"/>
      <c r="BF27" s="43"/>
      <c r="BG27" s="41"/>
      <c r="BH27" s="43"/>
      <c r="BI27" s="41"/>
      <c r="BJ27" s="43"/>
      <c r="BK27" s="41" t="s">
        <v>65</v>
      </c>
      <c r="BL27" s="43">
        <v>2</v>
      </c>
      <c r="BM27" s="41" t="s">
        <v>65</v>
      </c>
      <c r="BN27" s="43">
        <v>2</v>
      </c>
      <c r="BO27" s="49" t="s">
        <v>185</v>
      </c>
      <c r="BP27" s="3">
        <f t="shared" si="0"/>
        <v>18</v>
      </c>
    </row>
    <row r="28" spans="1:163" s="14" customFormat="1" ht="30" x14ac:dyDescent="0.25">
      <c r="A28" s="33" t="s">
        <v>59</v>
      </c>
      <c r="B28" s="15">
        <v>12</v>
      </c>
      <c r="C28" s="20"/>
      <c r="D28" s="17"/>
      <c r="E28" s="41"/>
      <c r="F28" s="42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2"/>
      <c r="T28" s="41"/>
      <c r="U28" s="41"/>
      <c r="V28" s="42"/>
      <c r="W28" s="41"/>
      <c r="X28" s="42"/>
      <c r="Y28" s="41"/>
      <c r="Z28" s="42"/>
      <c r="AA28" s="41"/>
      <c r="AB28" s="42"/>
      <c r="AC28" s="41"/>
      <c r="AD28" s="42"/>
      <c r="AE28" s="41"/>
      <c r="AF28" s="42"/>
      <c r="AG28" s="41"/>
      <c r="AH28" s="42"/>
      <c r="AI28" s="41"/>
      <c r="AJ28" s="42"/>
      <c r="AK28" s="41" t="s">
        <v>65</v>
      </c>
      <c r="AL28" s="42">
        <v>2</v>
      </c>
      <c r="AM28" s="41" t="s">
        <v>65</v>
      </c>
      <c r="AN28" s="42">
        <v>2</v>
      </c>
      <c r="AO28" s="41"/>
      <c r="AP28" s="42"/>
      <c r="AQ28" s="41" t="s">
        <v>65</v>
      </c>
      <c r="AR28" s="42">
        <v>1.5</v>
      </c>
      <c r="AS28" s="41" t="s">
        <v>65</v>
      </c>
      <c r="AT28" s="42">
        <v>1.5</v>
      </c>
      <c r="AU28" s="41" t="s">
        <v>65</v>
      </c>
      <c r="AV28" s="42">
        <v>1.5</v>
      </c>
      <c r="AW28" s="41"/>
      <c r="AX28" s="42"/>
      <c r="AY28" s="41"/>
      <c r="AZ28" s="43"/>
      <c r="BA28" s="41" t="s">
        <v>65</v>
      </c>
      <c r="BB28" s="43">
        <v>1.5</v>
      </c>
      <c r="BC28" s="41"/>
      <c r="BD28" s="43"/>
      <c r="BE28" s="41"/>
      <c r="BF28" s="43"/>
      <c r="BG28" s="41"/>
      <c r="BH28" s="43"/>
      <c r="BI28" s="41"/>
      <c r="BJ28" s="43"/>
      <c r="BK28" s="41" t="s">
        <v>65</v>
      </c>
      <c r="BL28" s="43">
        <v>1</v>
      </c>
      <c r="BM28" s="41" t="s">
        <v>65</v>
      </c>
      <c r="BN28" s="43">
        <v>1</v>
      </c>
      <c r="BO28" s="50"/>
      <c r="BP28" s="3">
        <f t="shared" si="0"/>
        <v>12</v>
      </c>
    </row>
    <row r="29" spans="1:163" s="14" customFormat="1" x14ac:dyDescent="0.25">
      <c r="A29" s="33" t="s">
        <v>30</v>
      </c>
      <c r="B29" s="15">
        <v>6</v>
      </c>
      <c r="C29" s="20"/>
      <c r="D29" s="17"/>
      <c r="E29" s="41"/>
      <c r="F29" s="42"/>
      <c r="G29" s="41"/>
      <c r="H29" s="42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2"/>
      <c r="T29" s="41"/>
      <c r="U29" s="41"/>
      <c r="V29" s="42"/>
      <c r="W29" s="41"/>
      <c r="X29" s="42"/>
      <c r="Y29" s="41"/>
      <c r="Z29" s="42"/>
      <c r="AA29" s="41"/>
      <c r="AB29" s="42"/>
      <c r="AC29" s="41"/>
      <c r="AD29" s="42"/>
      <c r="AE29" s="41"/>
      <c r="AF29" s="42"/>
      <c r="AG29" s="41"/>
      <c r="AH29" s="42"/>
      <c r="AI29" s="41"/>
      <c r="AJ29" s="42"/>
      <c r="AK29" s="41" t="s">
        <v>63</v>
      </c>
      <c r="AL29" s="42">
        <v>1</v>
      </c>
      <c r="AM29" s="41" t="s">
        <v>63</v>
      </c>
      <c r="AN29" s="42">
        <v>1</v>
      </c>
      <c r="AO29" s="41"/>
      <c r="AP29" s="42"/>
      <c r="AQ29" s="41" t="s">
        <v>63</v>
      </c>
      <c r="AR29" s="42">
        <v>0.7</v>
      </c>
      <c r="AS29" s="41" t="s">
        <v>63</v>
      </c>
      <c r="AT29" s="42">
        <v>0.8</v>
      </c>
      <c r="AU29" s="41" t="s">
        <v>63</v>
      </c>
      <c r="AV29" s="42">
        <v>0.7</v>
      </c>
      <c r="AW29" s="41"/>
      <c r="AX29" s="42"/>
      <c r="AY29" s="41"/>
      <c r="AZ29" s="43"/>
      <c r="BA29" s="41" t="s">
        <v>63</v>
      </c>
      <c r="BB29" s="43">
        <v>0.8</v>
      </c>
      <c r="BC29" s="41"/>
      <c r="BD29" s="43"/>
      <c r="BE29" s="41"/>
      <c r="BF29" s="43"/>
      <c r="BG29" s="41"/>
      <c r="BH29" s="43"/>
      <c r="BI29" s="41"/>
      <c r="BJ29" s="43"/>
      <c r="BK29" s="41" t="s">
        <v>63</v>
      </c>
      <c r="BL29" s="43">
        <v>0.5</v>
      </c>
      <c r="BM29" s="41" t="s">
        <v>63</v>
      </c>
      <c r="BN29" s="43">
        <v>0.5</v>
      </c>
      <c r="BO29" s="50"/>
      <c r="BP29" s="3">
        <f t="shared" si="0"/>
        <v>6</v>
      </c>
    </row>
    <row r="30" spans="1:163" s="14" customFormat="1" ht="45" x14ac:dyDescent="0.25">
      <c r="A30" s="33" t="s">
        <v>5</v>
      </c>
      <c r="B30" s="15">
        <v>16</v>
      </c>
      <c r="C30" s="16"/>
      <c r="D30" s="17"/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  <c r="AF30" s="42"/>
      <c r="AG30" s="41"/>
      <c r="AH30" s="42"/>
      <c r="AI30" s="41"/>
      <c r="AJ30" s="42"/>
      <c r="AK30" s="41" t="s">
        <v>66</v>
      </c>
      <c r="AL30" s="42">
        <v>2</v>
      </c>
      <c r="AM30" s="41" t="s">
        <v>66</v>
      </c>
      <c r="AN30" s="42">
        <v>2</v>
      </c>
      <c r="AO30" s="41"/>
      <c r="AP30" s="42"/>
      <c r="AQ30" s="41" t="s">
        <v>66</v>
      </c>
      <c r="AR30" s="42">
        <v>2</v>
      </c>
      <c r="AS30" s="41" t="s">
        <v>66</v>
      </c>
      <c r="AT30" s="42">
        <v>2</v>
      </c>
      <c r="AU30" s="41" t="s">
        <v>66</v>
      </c>
      <c r="AV30" s="42">
        <v>2</v>
      </c>
      <c r="AW30" s="41"/>
      <c r="AX30" s="42"/>
      <c r="AY30" s="41"/>
      <c r="AZ30" s="43"/>
      <c r="BA30" s="41" t="s">
        <v>66</v>
      </c>
      <c r="BB30" s="43">
        <v>2</v>
      </c>
      <c r="BC30" s="41"/>
      <c r="BD30" s="43"/>
      <c r="BE30" s="41"/>
      <c r="BF30" s="43"/>
      <c r="BG30" s="41"/>
      <c r="BH30" s="43"/>
      <c r="BI30" s="41"/>
      <c r="BJ30" s="43"/>
      <c r="BK30" s="41" t="s">
        <v>66</v>
      </c>
      <c r="BL30" s="43">
        <v>2</v>
      </c>
      <c r="BM30" s="41" t="s">
        <v>66</v>
      </c>
      <c r="BN30" s="43">
        <v>2</v>
      </c>
      <c r="BO30" s="51"/>
      <c r="BP30" s="3">
        <f t="shared" si="0"/>
        <v>16</v>
      </c>
    </row>
    <row r="31" spans="1:163" s="13" customFormat="1" ht="27" customHeight="1" x14ac:dyDescent="0.25">
      <c r="A31" s="30" t="s">
        <v>32</v>
      </c>
      <c r="BP31" s="3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</row>
    <row r="32" spans="1:163" s="14" customFormat="1" x14ac:dyDescent="0.25">
      <c r="A32" s="34" t="s">
        <v>33</v>
      </c>
      <c r="B32" s="15">
        <v>6</v>
      </c>
      <c r="C32" s="16"/>
      <c r="D32" s="17"/>
      <c r="E32" s="16"/>
      <c r="F32" s="17"/>
      <c r="G32" s="16"/>
      <c r="H32" s="17"/>
      <c r="I32" s="16"/>
      <c r="J32" s="17"/>
      <c r="K32" s="16"/>
      <c r="L32" s="17"/>
      <c r="M32" s="16"/>
      <c r="N32" s="17"/>
      <c r="O32" s="16"/>
      <c r="P32" s="17"/>
      <c r="Q32" s="16"/>
      <c r="R32" s="17"/>
      <c r="S32" s="16"/>
      <c r="T32" s="17"/>
      <c r="U32" s="16"/>
      <c r="V32" s="17"/>
      <c r="W32" s="16"/>
      <c r="X32" s="17"/>
      <c r="Y32" s="16"/>
      <c r="Z32" s="17"/>
      <c r="AA32" s="16"/>
      <c r="AB32" s="17"/>
      <c r="AC32" s="16"/>
      <c r="AD32" s="17"/>
      <c r="AE32" s="16"/>
      <c r="AF32" s="17"/>
      <c r="AG32" s="16"/>
      <c r="AH32" s="17"/>
      <c r="AI32" s="16"/>
      <c r="AJ32" s="17"/>
      <c r="AK32" s="16"/>
      <c r="AL32" s="17"/>
      <c r="AM32" s="16"/>
      <c r="AN32" s="17"/>
      <c r="AO32" s="20" t="s">
        <v>60</v>
      </c>
      <c r="AP32" s="17">
        <v>2</v>
      </c>
      <c r="AQ32" s="16"/>
      <c r="AR32" s="17"/>
      <c r="AS32" s="16"/>
      <c r="AT32" s="17"/>
      <c r="AU32" s="16"/>
      <c r="AV32" s="17"/>
      <c r="AW32" s="16"/>
      <c r="AX32" s="17"/>
      <c r="AY32" s="16"/>
      <c r="AZ32" s="18"/>
      <c r="BA32" s="16"/>
      <c r="BB32" s="18"/>
      <c r="BC32" s="19"/>
      <c r="BD32" s="23"/>
      <c r="BE32" s="20"/>
      <c r="BF32" s="18"/>
      <c r="BG32" s="16"/>
      <c r="BH32" s="18"/>
      <c r="BI32" s="16"/>
      <c r="BJ32" s="18"/>
      <c r="BK32" s="20" t="s">
        <v>60</v>
      </c>
      <c r="BL32" s="18">
        <v>2</v>
      </c>
      <c r="BM32" s="20" t="s">
        <v>60</v>
      </c>
      <c r="BN32" s="18">
        <v>2</v>
      </c>
      <c r="BO32" s="38" t="s">
        <v>186</v>
      </c>
      <c r="BP32" s="3">
        <f t="shared" si="0"/>
        <v>6</v>
      </c>
    </row>
    <row r="33" spans="1:67" ht="15.75" x14ac:dyDescent="0.25">
      <c r="A33" s="40" t="s">
        <v>101</v>
      </c>
      <c r="B33" s="3">
        <f>B9+B10+B11+B14+B15+B18+B19+B20+B21+B22+B23+B24+B25+B27+B28+B29+B30+B32</f>
        <v>120</v>
      </c>
      <c r="BO33" s="37"/>
    </row>
    <row r="34" spans="1:67" hidden="1" x14ac:dyDescent="0.25">
      <c r="B34" s="3">
        <f>SUM(B9:B11,B14:B15,B18:B25,B27:B30,B32)</f>
        <v>120</v>
      </c>
      <c r="C34" s="3"/>
      <c r="D34" s="3">
        <f t="shared" ref="D34:BN34" si="1">SUM(D9:D11,D14:D15,D18:D25,D27:D30,D32)</f>
        <v>1.1000000000000001</v>
      </c>
      <c r="E34" s="3"/>
      <c r="F34" s="3">
        <f t="shared" si="1"/>
        <v>1.1000000000000001</v>
      </c>
      <c r="G34" s="3"/>
      <c r="H34" s="3">
        <f t="shared" si="1"/>
        <v>1.0999999999999999</v>
      </c>
      <c r="I34" s="3"/>
      <c r="J34" s="3">
        <f t="shared" si="1"/>
        <v>1</v>
      </c>
      <c r="K34" s="3"/>
      <c r="L34" s="3">
        <f t="shared" si="1"/>
        <v>1.3</v>
      </c>
      <c r="M34" s="3"/>
      <c r="N34" s="3">
        <f t="shared" si="1"/>
        <v>1.2</v>
      </c>
      <c r="O34" s="3"/>
      <c r="P34" s="3">
        <f t="shared" si="1"/>
        <v>1</v>
      </c>
      <c r="Q34" s="3"/>
      <c r="R34" s="3">
        <f t="shared" si="1"/>
        <v>1.5000000000000002</v>
      </c>
      <c r="S34" s="3"/>
      <c r="T34" s="3">
        <f t="shared" si="1"/>
        <v>1.1000000000000001</v>
      </c>
      <c r="U34" s="3"/>
      <c r="V34" s="3">
        <f t="shared" si="1"/>
        <v>0.4</v>
      </c>
      <c r="W34" s="3"/>
      <c r="X34" s="3">
        <f t="shared" si="1"/>
        <v>0.9</v>
      </c>
      <c r="Y34" s="3"/>
      <c r="Z34" s="3">
        <f t="shared" si="1"/>
        <v>0.5</v>
      </c>
      <c r="AA34" s="3"/>
      <c r="AB34" s="3">
        <f t="shared" si="1"/>
        <v>0.3</v>
      </c>
      <c r="AC34" s="3"/>
      <c r="AD34" s="3">
        <f t="shared" si="1"/>
        <v>0.4</v>
      </c>
      <c r="AE34" s="3"/>
      <c r="AF34" s="3">
        <f t="shared" si="1"/>
        <v>0.3</v>
      </c>
      <c r="AG34" s="3"/>
      <c r="AH34" s="3">
        <f t="shared" si="1"/>
        <v>1.7000000000000002</v>
      </c>
      <c r="AI34" s="3"/>
      <c r="AJ34" s="3">
        <f t="shared" si="1"/>
        <v>2.2999999999999998</v>
      </c>
      <c r="AK34" s="3"/>
      <c r="AL34" s="3">
        <f t="shared" si="1"/>
        <v>12</v>
      </c>
      <c r="AM34" s="3"/>
      <c r="AN34" s="3">
        <f t="shared" si="1"/>
        <v>10.3</v>
      </c>
      <c r="AO34" s="3"/>
      <c r="AP34" s="3">
        <f t="shared" si="1"/>
        <v>3</v>
      </c>
      <c r="AQ34" s="3"/>
      <c r="AR34" s="3">
        <f t="shared" si="1"/>
        <v>12.299999999999999</v>
      </c>
      <c r="AS34" s="3"/>
      <c r="AT34" s="3">
        <f t="shared" si="1"/>
        <v>12.100000000000001</v>
      </c>
      <c r="AU34" s="3"/>
      <c r="AV34" s="3">
        <f t="shared" si="1"/>
        <v>10.799999999999999</v>
      </c>
      <c r="AW34" s="3"/>
      <c r="AX34" s="3">
        <f t="shared" si="1"/>
        <v>1</v>
      </c>
      <c r="AY34" s="3"/>
      <c r="AZ34" s="3">
        <f t="shared" si="1"/>
        <v>4.2</v>
      </c>
      <c r="BA34" s="3"/>
      <c r="BB34" s="3">
        <f t="shared" si="1"/>
        <v>10.700000000000001</v>
      </c>
      <c r="BC34" s="3"/>
      <c r="BD34" s="3">
        <f t="shared" si="1"/>
        <v>1.9999999999999998</v>
      </c>
      <c r="BE34" s="3"/>
      <c r="BF34" s="3">
        <f t="shared" si="1"/>
        <v>0.70000000000000007</v>
      </c>
      <c r="BG34" s="3"/>
      <c r="BH34" s="3">
        <f t="shared" si="1"/>
        <v>2.0000000000000004</v>
      </c>
      <c r="BI34" s="3"/>
      <c r="BJ34" s="3">
        <f t="shared" si="1"/>
        <v>1.7999999999999998</v>
      </c>
      <c r="BK34" s="3"/>
      <c r="BL34" s="3">
        <f t="shared" si="1"/>
        <v>9.4</v>
      </c>
      <c r="BM34" s="3"/>
      <c r="BN34" s="3">
        <f t="shared" si="1"/>
        <v>10.5</v>
      </c>
    </row>
  </sheetData>
  <mergeCells count="14">
    <mergeCell ref="BO27:BO30"/>
    <mergeCell ref="A16:BO16"/>
    <mergeCell ref="A26:BO26"/>
    <mergeCell ref="A2:BO2"/>
    <mergeCell ref="A8:BO8"/>
    <mergeCell ref="A6:BO6"/>
    <mergeCell ref="A12:BO12"/>
    <mergeCell ref="A13:BO13"/>
    <mergeCell ref="A4:A5"/>
    <mergeCell ref="B4:B5"/>
    <mergeCell ref="C4:R4"/>
    <mergeCell ref="S4:BN4"/>
    <mergeCell ref="BO4:BO5"/>
    <mergeCell ref="A7:BO7"/>
  </mergeCells>
  <conditionalFormatting sqref="C34:BP34">
    <cfRule type="cellIs" dxfId="1" priority="2" operator="lessThan">
      <formula>1</formula>
    </cfRule>
  </conditionalFormatting>
  <conditionalFormatting sqref="BP8:BP32">
    <cfRule type="cellIs" dxfId="0" priority="1" operator="lessThan">
      <formula>1</formula>
    </cfRule>
  </conditionalFormatting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view="pageLayout" zoomScaleNormal="100" workbookViewId="0">
      <selection activeCell="B1" sqref="B1:B8"/>
    </sheetView>
  </sheetViews>
  <sheetFormatPr defaultRowHeight="15" x14ac:dyDescent="0.25"/>
  <cols>
    <col min="2" max="2" width="75.5703125" style="39" customWidth="1"/>
  </cols>
  <sheetData>
    <row r="1" spans="1:2" ht="30" x14ac:dyDescent="0.25">
      <c r="A1" s="47" t="s">
        <v>35</v>
      </c>
      <c r="B1" s="48" t="s">
        <v>69</v>
      </c>
    </row>
    <row r="2" spans="1:2" ht="30" x14ac:dyDescent="0.25">
      <c r="A2" s="47" t="s">
        <v>36</v>
      </c>
      <c r="B2" s="48" t="s">
        <v>70</v>
      </c>
    </row>
    <row r="3" spans="1:2" ht="30" x14ac:dyDescent="0.25">
      <c r="A3" s="47" t="s">
        <v>37</v>
      </c>
      <c r="B3" s="48" t="s">
        <v>71</v>
      </c>
    </row>
    <row r="4" spans="1:2" ht="30" x14ac:dyDescent="0.25">
      <c r="A4" s="47" t="s">
        <v>38</v>
      </c>
      <c r="B4" s="48" t="s">
        <v>72</v>
      </c>
    </row>
    <row r="5" spans="1:2" ht="30" x14ac:dyDescent="0.25">
      <c r="A5" s="47" t="s">
        <v>39</v>
      </c>
      <c r="B5" s="48" t="s">
        <v>73</v>
      </c>
    </row>
    <row r="6" spans="1:2" ht="60" x14ac:dyDescent="0.25">
      <c r="A6" s="47" t="s">
        <v>40</v>
      </c>
      <c r="B6" s="48" t="s">
        <v>74</v>
      </c>
    </row>
    <row r="7" spans="1:2" ht="30" x14ac:dyDescent="0.25">
      <c r="A7" s="47" t="s">
        <v>41</v>
      </c>
      <c r="B7" s="48" t="s">
        <v>75</v>
      </c>
    </row>
    <row r="8" spans="1:2" ht="30" x14ac:dyDescent="0.25">
      <c r="A8" s="47" t="s">
        <v>42</v>
      </c>
      <c r="B8" s="48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view="pageLayout" topLeftCell="A7" zoomScaleNormal="100" workbookViewId="0">
      <selection activeCell="B22" sqref="B22"/>
    </sheetView>
  </sheetViews>
  <sheetFormatPr defaultRowHeight="15" x14ac:dyDescent="0.25"/>
  <cols>
    <col min="2" max="2" width="82.42578125" style="39" customWidth="1"/>
  </cols>
  <sheetData>
    <row r="1" spans="1:2" ht="30" x14ac:dyDescent="0.25">
      <c r="A1" s="47" t="s">
        <v>6</v>
      </c>
      <c r="B1" s="48" t="s">
        <v>77</v>
      </c>
    </row>
    <row r="2" spans="1:2" ht="30" x14ac:dyDescent="0.25">
      <c r="A2" s="47" t="s">
        <v>7</v>
      </c>
      <c r="B2" s="48" t="s">
        <v>78</v>
      </c>
    </row>
    <row r="3" spans="1:2" ht="30" x14ac:dyDescent="0.25">
      <c r="A3" s="47" t="s">
        <v>8</v>
      </c>
      <c r="B3" s="48" t="s">
        <v>79</v>
      </c>
    </row>
    <row r="4" spans="1:2" x14ac:dyDescent="0.25">
      <c r="A4" s="47" t="s">
        <v>9</v>
      </c>
      <c r="B4" s="48" t="s">
        <v>80</v>
      </c>
    </row>
    <row r="5" spans="1:2" x14ac:dyDescent="0.25">
      <c r="A5" s="47" t="s">
        <v>10</v>
      </c>
      <c r="B5" s="48" t="s">
        <v>81</v>
      </c>
    </row>
    <row r="6" spans="1:2" x14ac:dyDescent="0.25">
      <c r="A6" s="47" t="s">
        <v>11</v>
      </c>
      <c r="B6" s="48" t="s">
        <v>82</v>
      </c>
    </row>
    <row r="7" spans="1:2" ht="30" x14ac:dyDescent="0.25">
      <c r="A7" s="47" t="s">
        <v>12</v>
      </c>
      <c r="B7" s="48" t="s">
        <v>83</v>
      </c>
    </row>
    <row r="8" spans="1:2" ht="30" x14ac:dyDescent="0.25">
      <c r="A8" s="47" t="s">
        <v>13</v>
      </c>
      <c r="B8" s="48" t="s">
        <v>84</v>
      </c>
    </row>
    <row r="9" spans="1:2" ht="30" x14ac:dyDescent="0.25">
      <c r="A9" s="47" t="s">
        <v>14</v>
      </c>
      <c r="B9" s="48" t="s">
        <v>85</v>
      </c>
    </row>
    <row r="10" spans="1:2" ht="30" x14ac:dyDescent="0.25">
      <c r="A10" s="47" t="s">
        <v>15</v>
      </c>
      <c r="B10" s="48" t="s">
        <v>86</v>
      </c>
    </row>
    <row r="11" spans="1:2" ht="30" x14ac:dyDescent="0.25">
      <c r="A11" s="47" t="s">
        <v>16</v>
      </c>
      <c r="B11" s="48" t="s">
        <v>87</v>
      </c>
    </row>
    <row r="12" spans="1:2" ht="30" x14ac:dyDescent="0.25">
      <c r="A12" s="47" t="s">
        <v>17</v>
      </c>
      <c r="B12" s="48" t="s">
        <v>88</v>
      </c>
    </row>
    <row r="13" spans="1:2" ht="30" x14ac:dyDescent="0.25">
      <c r="A13" s="47" t="s">
        <v>18</v>
      </c>
      <c r="B13" s="48" t="s">
        <v>89</v>
      </c>
    </row>
    <row r="14" spans="1:2" ht="30" x14ac:dyDescent="0.25">
      <c r="A14" s="47" t="s">
        <v>19</v>
      </c>
      <c r="B14" s="48" t="s">
        <v>90</v>
      </c>
    </row>
    <row r="15" spans="1:2" ht="45" x14ac:dyDescent="0.25">
      <c r="A15" s="47" t="s">
        <v>20</v>
      </c>
      <c r="B15" s="48" t="s">
        <v>91</v>
      </c>
    </row>
    <row r="16" spans="1:2" ht="30" x14ac:dyDescent="0.25">
      <c r="A16" s="47" t="s">
        <v>21</v>
      </c>
      <c r="B16" s="48" t="s">
        <v>92</v>
      </c>
    </row>
    <row r="17" spans="1:2" ht="30" x14ac:dyDescent="0.25">
      <c r="A17" s="47" t="s">
        <v>22</v>
      </c>
      <c r="B17" s="48" t="s">
        <v>93</v>
      </c>
    </row>
    <row r="18" spans="1:2" ht="30" x14ac:dyDescent="0.25">
      <c r="A18" s="47" t="s">
        <v>23</v>
      </c>
      <c r="B18" s="48" t="s">
        <v>94</v>
      </c>
    </row>
    <row r="19" spans="1:2" ht="30" x14ac:dyDescent="0.25">
      <c r="A19" s="47" t="s">
        <v>24</v>
      </c>
      <c r="B19" s="48" t="s">
        <v>95</v>
      </c>
    </row>
    <row r="20" spans="1:2" x14ac:dyDescent="0.25">
      <c r="A20" s="47" t="s">
        <v>25</v>
      </c>
      <c r="B20" s="48" t="s">
        <v>96</v>
      </c>
    </row>
    <row r="21" spans="1:2" ht="30" x14ac:dyDescent="0.25">
      <c r="A21" s="47" t="s">
        <v>26</v>
      </c>
      <c r="B21" s="48" t="s">
        <v>97</v>
      </c>
    </row>
    <row r="22" spans="1:2" x14ac:dyDescent="0.25">
      <c r="A22" s="47" t="s">
        <v>27</v>
      </c>
      <c r="B22" s="48" t="s">
        <v>98</v>
      </c>
    </row>
    <row r="23" spans="1:2" x14ac:dyDescent="0.25">
      <c r="A23" s="47" t="s">
        <v>28</v>
      </c>
      <c r="B23" s="48" t="s">
        <v>99</v>
      </c>
    </row>
    <row r="24" spans="1:2" ht="30" x14ac:dyDescent="0.25">
      <c r="A24" s="47" t="s">
        <v>29</v>
      </c>
      <c r="B24" s="48" t="s">
        <v>100</v>
      </c>
    </row>
  </sheetData>
  <pageMargins left="0.7" right="0.281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view="pageBreakPreview" zoomScale="85" zoomScaleNormal="100" zoomScaleSheetLayoutView="85" workbookViewId="0">
      <selection activeCell="B14" sqref="B14"/>
    </sheetView>
  </sheetViews>
  <sheetFormatPr defaultRowHeight="15" x14ac:dyDescent="0.25"/>
  <cols>
    <col min="1" max="1" width="11.5703125" style="45" bestFit="1" customWidth="1"/>
    <col min="2" max="2" width="76.28515625" style="46" customWidth="1"/>
  </cols>
  <sheetData>
    <row r="1" spans="1:2" x14ac:dyDescent="0.25">
      <c r="A1" s="47" t="s">
        <v>103</v>
      </c>
      <c r="B1" s="48" t="s">
        <v>110</v>
      </c>
    </row>
    <row r="2" spans="1:2" ht="30" x14ac:dyDescent="0.25">
      <c r="A2" s="47" t="s">
        <v>104</v>
      </c>
      <c r="B2" s="48" t="s">
        <v>111</v>
      </c>
    </row>
    <row r="3" spans="1:2" x14ac:dyDescent="0.25">
      <c r="A3" s="47" t="s">
        <v>105</v>
      </c>
      <c r="B3" s="48" t="s">
        <v>112</v>
      </c>
    </row>
    <row r="4" spans="1:2" ht="30" x14ac:dyDescent="0.25">
      <c r="A4" s="47" t="s">
        <v>106</v>
      </c>
      <c r="B4" s="48" t="s">
        <v>113</v>
      </c>
    </row>
    <row r="5" spans="1:2" x14ac:dyDescent="0.25">
      <c r="A5" s="47" t="s">
        <v>107</v>
      </c>
      <c r="B5" s="48" t="s">
        <v>114</v>
      </c>
    </row>
    <row r="6" spans="1:2" x14ac:dyDescent="0.25">
      <c r="A6" s="47" t="s">
        <v>108</v>
      </c>
      <c r="B6" s="48" t="s">
        <v>115</v>
      </c>
    </row>
    <row r="7" spans="1:2" ht="30" x14ac:dyDescent="0.25">
      <c r="A7" s="47" t="s">
        <v>109</v>
      </c>
      <c r="B7" s="48" t="s">
        <v>116</v>
      </c>
    </row>
    <row r="8" spans="1:2" x14ac:dyDescent="0.25">
      <c r="A8" s="47" t="s">
        <v>117</v>
      </c>
      <c r="B8" s="48" t="s">
        <v>127</v>
      </c>
    </row>
    <row r="9" spans="1:2" ht="30" x14ac:dyDescent="0.25">
      <c r="A9" s="47" t="s">
        <v>118</v>
      </c>
      <c r="B9" s="48" t="s">
        <v>128</v>
      </c>
    </row>
    <row r="10" spans="1:2" ht="30" x14ac:dyDescent="0.25">
      <c r="A10" s="47" t="s">
        <v>119</v>
      </c>
      <c r="B10" s="48" t="s">
        <v>129</v>
      </c>
    </row>
    <row r="11" spans="1:2" ht="30" x14ac:dyDescent="0.25">
      <c r="A11" s="47" t="s">
        <v>120</v>
      </c>
      <c r="B11" s="48" t="s">
        <v>130</v>
      </c>
    </row>
    <row r="12" spans="1:2" x14ac:dyDescent="0.25">
      <c r="A12" s="47" t="s">
        <v>121</v>
      </c>
      <c r="B12" s="48" t="s">
        <v>131</v>
      </c>
    </row>
    <row r="13" spans="1:2" ht="30" x14ac:dyDescent="0.25">
      <c r="A13" s="47" t="s">
        <v>122</v>
      </c>
      <c r="B13" s="48" t="s">
        <v>132</v>
      </c>
    </row>
    <row r="14" spans="1:2" x14ac:dyDescent="0.25">
      <c r="A14" s="47" t="s">
        <v>123</v>
      </c>
      <c r="B14" s="48" t="s">
        <v>133</v>
      </c>
    </row>
    <row r="15" spans="1:2" x14ac:dyDescent="0.25">
      <c r="A15" s="47" t="s">
        <v>124</v>
      </c>
      <c r="B15" s="48" t="s">
        <v>134</v>
      </c>
    </row>
    <row r="16" spans="1:2" ht="30" x14ac:dyDescent="0.25">
      <c r="A16" s="47" t="s">
        <v>125</v>
      </c>
      <c r="B16" s="48" t="s">
        <v>135</v>
      </c>
    </row>
    <row r="17" spans="1:2" x14ac:dyDescent="0.25">
      <c r="A17" s="47" t="s">
        <v>126</v>
      </c>
      <c r="B17" s="48" t="s">
        <v>136</v>
      </c>
    </row>
    <row r="18" spans="1:2" x14ac:dyDescent="0.25">
      <c r="A18" s="47" t="s">
        <v>137</v>
      </c>
      <c r="B18" s="48" t="s">
        <v>156</v>
      </c>
    </row>
    <row r="19" spans="1:2" x14ac:dyDescent="0.25">
      <c r="A19" s="47" t="s">
        <v>138</v>
      </c>
      <c r="B19" s="48" t="s">
        <v>157</v>
      </c>
    </row>
    <row r="20" spans="1:2" x14ac:dyDescent="0.25">
      <c r="A20" s="47" t="s">
        <v>139</v>
      </c>
      <c r="B20" s="48" t="s">
        <v>158</v>
      </c>
    </row>
    <row r="21" spans="1:2" x14ac:dyDescent="0.25">
      <c r="A21" s="47" t="s">
        <v>140</v>
      </c>
      <c r="B21" s="48" t="s">
        <v>159</v>
      </c>
    </row>
    <row r="22" spans="1:2" ht="30" x14ac:dyDescent="0.25">
      <c r="A22" s="47" t="s">
        <v>141</v>
      </c>
      <c r="B22" s="48" t="s">
        <v>160</v>
      </c>
    </row>
    <row r="23" spans="1:2" ht="30" x14ac:dyDescent="0.25">
      <c r="A23" s="47" t="s">
        <v>142</v>
      </c>
      <c r="B23" s="48" t="s">
        <v>161</v>
      </c>
    </row>
    <row r="24" spans="1:2" ht="30" x14ac:dyDescent="0.25">
      <c r="A24" s="47" t="s">
        <v>143</v>
      </c>
      <c r="B24" s="48" t="s">
        <v>162</v>
      </c>
    </row>
    <row r="25" spans="1:2" ht="30" x14ac:dyDescent="0.25">
      <c r="A25" s="47" t="s">
        <v>144</v>
      </c>
      <c r="B25" s="48" t="s">
        <v>163</v>
      </c>
    </row>
    <row r="26" spans="1:2" x14ac:dyDescent="0.25">
      <c r="A26" s="47" t="s">
        <v>145</v>
      </c>
      <c r="B26" s="48" t="s">
        <v>164</v>
      </c>
    </row>
    <row r="27" spans="1:2" ht="45" x14ac:dyDescent="0.25">
      <c r="A27" s="47" t="s">
        <v>146</v>
      </c>
      <c r="B27" s="48" t="s">
        <v>165</v>
      </c>
    </row>
    <row r="28" spans="1:2" ht="30" x14ac:dyDescent="0.25">
      <c r="A28" s="47" t="s">
        <v>147</v>
      </c>
      <c r="B28" s="48" t="s">
        <v>166</v>
      </c>
    </row>
    <row r="29" spans="1:2" x14ac:dyDescent="0.25">
      <c r="A29" s="47" t="s">
        <v>148</v>
      </c>
      <c r="B29" s="48" t="s">
        <v>167</v>
      </c>
    </row>
    <row r="30" spans="1:2" x14ac:dyDescent="0.25">
      <c r="A30" s="47" t="s">
        <v>149</v>
      </c>
      <c r="B30" s="48" t="s">
        <v>168</v>
      </c>
    </row>
    <row r="31" spans="1:2" ht="30" x14ac:dyDescent="0.25">
      <c r="A31" s="47" t="s">
        <v>150</v>
      </c>
      <c r="B31" s="48" t="s">
        <v>169</v>
      </c>
    </row>
    <row r="32" spans="1:2" x14ac:dyDescent="0.25">
      <c r="A32" s="47" t="s">
        <v>151</v>
      </c>
      <c r="B32" s="48" t="s">
        <v>170</v>
      </c>
    </row>
    <row r="33" spans="1:2" x14ac:dyDescent="0.25">
      <c r="A33" s="47" t="s">
        <v>152</v>
      </c>
      <c r="B33" s="48" t="s">
        <v>171</v>
      </c>
    </row>
    <row r="34" spans="1:2" ht="30" x14ac:dyDescent="0.25">
      <c r="A34" s="47" t="s">
        <v>153</v>
      </c>
      <c r="B34" s="48" t="s">
        <v>172</v>
      </c>
    </row>
    <row r="35" spans="1:2" ht="30" x14ac:dyDescent="0.25">
      <c r="A35" s="47" t="s">
        <v>154</v>
      </c>
      <c r="B35" s="48" t="s">
        <v>173</v>
      </c>
    </row>
    <row r="36" spans="1:2" x14ac:dyDescent="0.25">
      <c r="A36" s="47" t="s">
        <v>155</v>
      </c>
      <c r="B36" s="48" t="s">
        <v>174</v>
      </c>
    </row>
  </sheetData>
  <pageMargins left="0.7" right="0.7" top="0.75" bottom="0.75" header="0.3" footer="0.3"/>
  <pageSetup paperSize="9" scale="93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Профиль БИ (Программа ИАУП)</vt:lpstr>
      <vt:lpstr>СК</vt:lpstr>
      <vt:lpstr>ПК</vt:lpstr>
      <vt:lpstr>Профессиональные компетенции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2017-02-28T11:57:06Z</dcterms:modified>
</cp:coreProperties>
</file>