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10" windowWidth="19320" windowHeight="12330"/>
  </bookViews>
  <sheets>
    <sheet name="декабрь 2019" sheetId="1" r:id="rId1"/>
    <sheet name="Изменения от " sheetId="5" r:id="rId2"/>
    <sheet name="Лист2" sheetId="2" r:id="rId3"/>
    <sheet name="Лист1" sheetId="6" r:id="rId4"/>
  </sheets>
  <calcPr calcId="145621"/>
</workbook>
</file>

<file path=xl/calcChain.xml><?xml version="1.0" encoding="utf-8"?>
<calcChain xmlns="http://schemas.openxmlformats.org/spreadsheetml/2006/main">
  <c r="M20" i="1" l="1"/>
  <c r="L20" i="1"/>
  <c r="M26" i="1" l="1"/>
  <c r="L26" i="1"/>
  <c r="M33" i="1" l="1"/>
  <c r="L33" i="1"/>
  <c r="M11" i="1"/>
  <c r="L11" i="1"/>
  <c r="E29" i="5" l="1"/>
  <c r="D29" i="5"/>
  <c r="E19" i="5" l="1"/>
  <c r="D19" i="5"/>
  <c r="E11" i="5"/>
  <c r="D11" i="5"/>
  <c r="J31" i="5" l="1"/>
  <c r="J18" i="5"/>
  <c r="J9" i="5"/>
</calcChain>
</file>

<file path=xl/sharedStrings.xml><?xml version="1.0" encoding="utf-8"?>
<sst xmlns="http://schemas.openxmlformats.org/spreadsheetml/2006/main" count="114" uniqueCount="45">
  <si>
    <t>1) сведения о количестве и об общей стоимости договоров, заключенных заказчиком по результатам закупки товаров, работ, услуг;</t>
  </si>
  <si>
    <t>2)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подрядчика);</t>
  </si>
  <si>
    <t>3)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 частью 16 настоящей статьи;</t>
  </si>
  <si>
    <t>Количество</t>
  </si>
  <si>
    <t>Сумма, руб.</t>
  </si>
  <si>
    <t>ЕП - Договоры с юридическими лицами (пп. 24 до 100 тыс. руб.)</t>
  </si>
  <si>
    <t>№ п/п</t>
  </si>
  <si>
    <t>Тип расходов</t>
  </si>
  <si>
    <t>ИТОГО:</t>
  </si>
  <si>
    <t>Из РЕЕСТРА договоров - Торги (ОК, А, ЭА, К, ЭК)</t>
  </si>
  <si>
    <t xml:space="preserve">сведения составляют государственную тайну </t>
  </si>
  <si>
    <t>19. Заказчик не позднее 10-го числа месяца, следующего за отчетным месяцем, размещает в единой информационной системе:</t>
  </si>
  <si>
    <t>4)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</t>
  </si>
  <si>
    <t>Закупки у субъектов малого и среднего предпринимательства</t>
  </si>
  <si>
    <t>Основание для изменения сведений</t>
  </si>
  <si>
    <t>Номер договора, в который вносятся изменения</t>
  </si>
  <si>
    <t>Размер изменения стоимости заключенных договоров, руб.</t>
  </si>
  <si>
    <t>ВСЕГО:</t>
  </si>
  <si>
    <t>Номер п/п</t>
  </si>
  <si>
    <t>Результат после внесения изменений</t>
  </si>
  <si>
    <t>Изменения в сведения о количестве и об общей стоимости договоров по результатам закупки у субъектов малого и среднего предпринимательства</t>
  </si>
  <si>
    <t>Изменения в сведения о количестве и об общей стоимости договоров по результатам закупки товаров, работ, услуг</t>
  </si>
  <si>
    <t>Изменения в сведения о количестве и об общей стоимости договоров по результатам закупки у единственного поставщика (исполнителя, подрядчика)</t>
  </si>
  <si>
    <t>Примечание</t>
  </si>
  <si>
    <r>
      <t xml:space="preserve">Из РЕЕСТРА договоров - ЕП </t>
    </r>
    <r>
      <rPr>
        <b/>
        <sz val="11"/>
        <color rgb="FFFF0000"/>
        <rFont val="Arial"/>
        <family val="2"/>
        <charset val="204"/>
      </rPr>
      <t>(без ГПХ ППС, пп.13)</t>
    </r>
  </si>
  <si>
    <r>
      <rPr>
        <b/>
        <sz val="11"/>
        <color rgb="FFFF0000"/>
        <rFont val="Arial"/>
        <family val="2"/>
        <charset val="204"/>
      </rPr>
      <t>а)</t>
    </r>
    <r>
      <rPr>
        <sz val="11"/>
        <color theme="1"/>
        <rFont val="Arial"/>
        <family val="2"/>
        <charset val="204"/>
      </rPr>
      <t xml:space="preserve"> ЕП - договоры ГПХППС, </t>
    </r>
    <r>
      <rPr>
        <b/>
        <sz val="11"/>
        <color rgb="FFFF0000"/>
        <rFont val="Arial"/>
        <family val="2"/>
        <charset val="204"/>
      </rPr>
      <t>пп.13-</t>
    </r>
    <r>
      <rPr>
        <sz val="11"/>
        <color rgb="FFFF0000"/>
        <rFont val="Arial"/>
        <family val="2"/>
        <charset val="204"/>
      </rPr>
      <t xml:space="preserve">преподавательские услуги;     </t>
    </r>
    <r>
      <rPr>
        <sz val="11"/>
        <color theme="1"/>
        <rFont val="Arial"/>
        <family val="2"/>
        <charset val="204"/>
      </rPr>
      <t xml:space="preserve">                </t>
    </r>
    <r>
      <rPr>
        <b/>
        <sz val="11"/>
        <color rgb="FFFF0000"/>
        <rFont val="Arial"/>
        <family val="2"/>
        <charset val="204"/>
      </rPr>
      <t>б)</t>
    </r>
    <r>
      <rPr>
        <sz val="11"/>
        <color theme="1"/>
        <rFont val="Arial"/>
        <family val="2"/>
        <charset val="204"/>
      </rPr>
      <t xml:space="preserve"> ЕП - Договоры ГПХ с физическими лицами (</t>
    </r>
    <r>
      <rPr>
        <b/>
        <sz val="11"/>
        <color rgb="FFFF0000"/>
        <rFont val="Arial"/>
        <family val="2"/>
        <charset val="204"/>
      </rPr>
      <t xml:space="preserve">пп. 24 </t>
    </r>
    <r>
      <rPr>
        <sz val="11"/>
        <color theme="1"/>
        <rFont val="Arial"/>
        <family val="2"/>
        <charset val="204"/>
      </rPr>
      <t xml:space="preserve">до 100 тыс. руб.);                                                  </t>
    </r>
    <r>
      <rPr>
        <b/>
        <sz val="11"/>
        <color rgb="FFFF0000"/>
        <rFont val="Arial"/>
        <family val="2"/>
        <charset val="204"/>
      </rPr>
      <t>в)</t>
    </r>
    <r>
      <rPr>
        <sz val="11"/>
        <color theme="1"/>
        <rFont val="Arial"/>
        <family val="2"/>
        <charset val="204"/>
      </rPr>
      <t xml:space="preserve"> ЕП - Договоры ГПХ с физическими лицами (</t>
    </r>
    <r>
      <rPr>
        <b/>
        <sz val="11"/>
        <color rgb="FFFF0000"/>
        <rFont val="Arial"/>
        <family val="2"/>
        <charset val="204"/>
      </rPr>
      <t xml:space="preserve">пп. 8 </t>
    </r>
    <r>
      <rPr>
        <sz val="11"/>
        <color theme="1"/>
        <rFont val="Arial"/>
        <family val="2"/>
        <charset val="204"/>
      </rPr>
      <t>до 300 тыс. руб.)</t>
    </r>
  </si>
  <si>
    <t>Счета к оплате до 100 тыс. руб. без договоров (из ИС-ПРО) (признак 17/6)</t>
  </si>
  <si>
    <t>Счета к оплате до 150 тыс. руб. без договоров (из ИС-ПРО) (признак 17/6)</t>
  </si>
  <si>
    <r>
      <rPr>
        <b/>
        <sz val="11"/>
        <color rgb="FFFF0000"/>
        <rFont val="Arial"/>
        <family val="2"/>
        <charset val="204"/>
      </rPr>
      <t>а)</t>
    </r>
    <r>
      <rPr>
        <sz val="11"/>
        <color theme="1"/>
        <rFont val="Arial"/>
        <family val="2"/>
        <charset val="204"/>
      </rPr>
      <t xml:space="preserve"> ЕП - договоры ГПХППС, </t>
    </r>
    <r>
      <rPr>
        <b/>
        <sz val="11"/>
        <color rgb="FFFF0000"/>
        <rFont val="Arial"/>
        <family val="2"/>
        <charset val="204"/>
      </rPr>
      <t>пп.13-</t>
    </r>
    <r>
      <rPr>
        <sz val="11"/>
        <color rgb="FFFF0000"/>
        <rFont val="Arial"/>
        <family val="2"/>
        <charset val="204"/>
      </rPr>
      <t xml:space="preserve">преподавательские услуги;     </t>
    </r>
    <r>
      <rPr>
        <sz val="11"/>
        <color theme="1"/>
        <rFont val="Arial"/>
        <family val="2"/>
        <charset val="204"/>
      </rPr>
      <t xml:space="preserve">                </t>
    </r>
    <r>
      <rPr>
        <b/>
        <sz val="11"/>
        <color rgb="FFFF0000"/>
        <rFont val="Arial"/>
        <family val="2"/>
        <charset val="204"/>
      </rPr>
      <t>б)</t>
    </r>
    <r>
      <rPr>
        <sz val="11"/>
        <color theme="1"/>
        <rFont val="Arial"/>
        <family val="2"/>
        <charset val="204"/>
      </rPr>
      <t xml:space="preserve"> ЕП - Договоры ГПХ с физическими лицами (</t>
    </r>
    <r>
      <rPr>
        <b/>
        <sz val="11"/>
        <color rgb="FFFF0000"/>
        <rFont val="Arial"/>
        <family val="2"/>
        <charset val="204"/>
      </rPr>
      <t xml:space="preserve">пп. 24 </t>
    </r>
    <r>
      <rPr>
        <sz val="11"/>
        <color theme="1"/>
        <rFont val="Arial"/>
        <family val="2"/>
        <charset val="204"/>
      </rPr>
      <t xml:space="preserve">до 150 тыс. руб.);                                                  </t>
    </r>
    <r>
      <rPr>
        <b/>
        <sz val="11"/>
        <color rgb="FFFF0000"/>
        <rFont val="Arial"/>
        <family val="2"/>
        <charset val="204"/>
      </rPr>
      <t>в)</t>
    </r>
    <r>
      <rPr>
        <sz val="11"/>
        <color theme="1"/>
        <rFont val="Arial"/>
        <family val="2"/>
        <charset val="204"/>
      </rPr>
      <t xml:space="preserve"> ЕП - Договоры ГПХ с физическими лицами (</t>
    </r>
    <r>
      <rPr>
        <b/>
        <sz val="11"/>
        <color rgb="FFFF0000"/>
        <rFont val="Arial"/>
        <family val="2"/>
        <charset val="204"/>
      </rPr>
      <t xml:space="preserve">пп. 8 </t>
    </r>
    <r>
      <rPr>
        <sz val="11"/>
        <color theme="1"/>
        <rFont val="Arial"/>
        <family val="2"/>
        <charset val="204"/>
      </rPr>
      <t>до 350 тыс. руб.)</t>
    </r>
  </si>
  <si>
    <t>ЕП - Договоры с юридическими лицами (пп. 24 до 150 тыс. руб.)</t>
  </si>
  <si>
    <t>Изменения от _________________</t>
  </si>
  <si>
    <t>ЕП1</t>
  </si>
  <si>
    <t>ЕП2</t>
  </si>
  <si>
    <t>ЕП3</t>
  </si>
  <si>
    <t>ЕП4</t>
  </si>
  <si>
    <r>
      <t xml:space="preserve">Из РЕЕСТРА договоров - ЕП </t>
    </r>
    <r>
      <rPr>
        <b/>
        <sz val="11"/>
        <color rgb="FFFF0000"/>
        <rFont val="Arial"/>
        <family val="2"/>
        <charset val="204"/>
      </rPr>
      <t>(без ГПХ ППС, пп.13, пп. 24, пп.8 с физ лицами)</t>
    </r>
  </si>
  <si>
    <t>Счета к оплате до 150 тыс. руб. без договоров</t>
  </si>
  <si>
    <t>Ежемесячная отчетность на ОС ЕИС: п.19 статья 4 ФЗ от 18.07.2011  № 223-ФЗ: Заказчик не позднее 10-го числа месяца, следующего за отчетным месяцем, размещает в единой информационной системе:</t>
  </si>
  <si>
    <t xml:space="preserve">Сведения за ЯНВАРЬ на 30.01.2017 </t>
  </si>
  <si>
    <t>Закупки у субъектов малого и среднего предпринимательства - любые</t>
  </si>
  <si>
    <t>Закупки у субъектов малого и среднего предпринимательства - только</t>
  </si>
  <si>
    <t>2) сведения о количестве и стоимости договоров, заключенных заказчиком по результатам закупки у единственного поставщика (исполнителя, подрядчика);</t>
  </si>
  <si>
    <t>3) сведения о количестве и стоимости договоров, заключенных заказчиком c единственным поставщиком (исполнителем. Подрядчиком) по результатам конкурентной закупки, признанной несостоявшейся;</t>
  </si>
  <si>
    <r>
      <t xml:space="preserve">Из РЕЕСТРА договоров - ЕП </t>
    </r>
    <r>
      <rPr>
        <b/>
        <sz val="11"/>
        <color rgb="FFFF0000"/>
        <rFont val="Arial"/>
        <family val="2"/>
        <charset val="204"/>
      </rPr>
      <t>(пп.7)</t>
    </r>
  </si>
  <si>
    <t>ДЕКАБРЬ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</si>
</sst>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1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99">
    <xf numFmtId="0" fontId="0" fillId="0" borderId="0" xfId="0"/>
    <xf numFmtId="0" fontId="0" fillId="0" borderId="0" xfId="0" applyAlignment="1">
      <alignment horizontal="justify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ill="1" applyBorder="1"/>
    <xf numFmtId="4" fontId="3" fillId="0" borderId="0" xfId="0" applyNumberFormat="1" applyFont="1" applyBorder="1" applyAlignment="1">
      <alignment horizontal="right" vertical="center"/>
    </xf>
    <xf numFmtId="4" fontId="14" fillId="8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 applyBorder="1"/>
    <xf numFmtId="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/>
    <xf numFmtId="4" fontId="2" fillId="0" borderId="0" xfId="0" applyNumberFormat="1" applyFont="1"/>
    <xf numFmtId="4" fontId="0" fillId="0" borderId="0" xfId="0" applyNumberFormat="1"/>
    <xf numFmtId="4" fontId="11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13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" fillId="8" borderId="0" xfId="0" applyFont="1" applyFill="1" applyAlignment="1">
      <alignment vertical="top" wrapText="1"/>
    </xf>
    <xf numFmtId="0" fontId="16" fillId="0" borderId="0" xfId="1" applyFill="1" applyBorder="1" applyAlignment="1">
      <alignment vertical="top"/>
    </xf>
    <xf numFmtId="4" fontId="1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8" fillId="8" borderId="0" xfId="0" applyFont="1" applyFill="1" applyAlignment="1">
      <alignment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4" fontId="21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1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/>
    </xf>
    <xf numFmtId="49" fontId="10" fillId="3" borderId="0" xfId="0" applyNumberFormat="1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justify"/>
    </xf>
    <xf numFmtId="0" fontId="15" fillId="0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/>
    </xf>
    <xf numFmtId="0" fontId="1" fillId="6" borderId="0" xfId="0" applyFont="1" applyFill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3" borderId="0" xfId="0" applyFont="1" applyFill="1" applyBorder="1" applyAlignment="1">
      <alignment horizontal="justify"/>
    </xf>
    <xf numFmtId="0" fontId="0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4" fontId="17" fillId="10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4" fontId="17" fillId="9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="85" zoomScaleNormal="85" workbookViewId="0">
      <selection activeCell="L16" sqref="L16:M19"/>
    </sheetView>
  </sheetViews>
  <sheetFormatPr defaultRowHeight="15" x14ac:dyDescent="0.25"/>
  <cols>
    <col min="1" max="1" width="4.85546875" customWidth="1"/>
    <col min="2" max="2" width="10.140625" customWidth="1"/>
    <col min="3" max="3" width="17.7109375" customWidth="1"/>
    <col min="4" max="4" width="5.42578125" customWidth="1"/>
    <col min="5" max="5" width="12" customWidth="1"/>
    <col min="6" max="6" width="17.7109375" customWidth="1"/>
    <col min="7" max="9" width="5.85546875" customWidth="1"/>
    <col min="11" max="11" width="35.85546875" customWidth="1"/>
    <col min="12" max="12" width="9.7109375" customWidth="1"/>
    <col min="13" max="13" width="18.7109375" customWidth="1"/>
    <col min="14" max="14" width="9.28515625" customWidth="1"/>
    <col min="15" max="15" width="11.7109375" bestFit="1" customWidth="1"/>
    <col min="17" max="17" width="40.85546875" customWidth="1"/>
    <col min="18" max="18" width="10.5703125" bestFit="1" customWidth="1"/>
    <col min="19" max="19" width="19.85546875" customWidth="1"/>
  </cols>
  <sheetData>
    <row r="1" spans="1:19" ht="53.25" customHeight="1" x14ac:dyDescent="0.25">
      <c r="J1" s="81" t="s">
        <v>44</v>
      </c>
      <c r="K1" s="81"/>
      <c r="L1" s="81"/>
      <c r="M1" s="81"/>
    </row>
    <row r="2" spans="1:19" ht="43.5" customHeight="1" x14ac:dyDescent="0.25">
      <c r="B2" s="28"/>
      <c r="C2" s="28"/>
      <c r="D2" s="28"/>
      <c r="E2" s="28"/>
      <c r="F2" s="28"/>
      <c r="J2" s="85" t="s">
        <v>37</v>
      </c>
      <c r="K2" s="85"/>
      <c r="L2" s="85"/>
      <c r="M2" s="85"/>
    </row>
    <row r="3" spans="1:19" x14ac:dyDescent="0.25">
      <c r="B3" s="28"/>
      <c r="C3" s="28"/>
      <c r="D3" s="28"/>
      <c r="E3" s="28"/>
      <c r="F3" s="28"/>
    </row>
    <row r="4" spans="1:19" ht="58.5" customHeight="1" x14ac:dyDescent="0.25">
      <c r="B4" s="83"/>
      <c r="C4" s="83"/>
      <c r="D4" s="28"/>
      <c r="E4" s="83"/>
      <c r="F4" s="83"/>
      <c r="J4" s="86" t="s">
        <v>0</v>
      </c>
      <c r="K4" s="86"/>
      <c r="L4" s="86"/>
      <c r="M4" s="86"/>
    </row>
    <row r="5" spans="1:19" ht="45" customHeight="1" x14ac:dyDescent="0.25">
      <c r="B5" s="55"/>
      <c r="C5" s="55"/>
      <c r="D5" s="28"/>
      <c r="E5" s="55"/>
      <c r="F5" s="55"/>
      <c r="J5" s="6" t="s">
        <v>6</v>
      </c>
      <c r="K5" s="6" t="s">
        <v>7</v>
      </c>
      <c r="L5" s="34" t="s">
        <v>3</v>
      </c>
      <c r="M5" s="6" t="s">
        <v>4</v>
      </c>
    </row>
    <row r="6" spans="1:19" ht="40.5" customHeight="1" x14ac:dyDescent="0.25">
      <c r="A6" s="43"/>
      <c r="B6" s="66"/>
      <c r="C6" s="66"/>
      <c r="D6" s="43"/>
      <c r="E6" s="66"/>
      <c r="F6" s="66"/>
      <c r="G6" s="43"/>
      <c r="H6" s="43"/>
      <c r="J6" s="4">
        <v>1</v>
      </c>
      <c r="K6" s="5" t="s">
        <v>9</v>
      </c>
      <c r="L6" s="27">
        <v>5</v>
      </c>
      <c r="M6" s="72">
        <v>11313295</v>
      </c>
      <c r="N6" s="29"/>
    </row>
    <row r="7" spans="1:19" ht="59.25" customHeight="1" x14ac:dyDescent="0.3">
      <c r="A7" s="44"/>
      <c r="B7" s="66"/>
      <c r="C7" s="66"/>
      <c r="D7" s="44"/>
      <c r="E7" s="66"/>
      <c r="F7" s="66"/>
      <c r="G7" s="44"/>
      <c r="H7" s="44"/>
      <c r="J7" s="4">
        <v>2</v>
      </c>
      <c r="K7" s="5" t="s">
        <v>35</v>
      </c>
      <c r="L7" s="4">
        <v>7</v>
      </c>
      <c r="M7" s="9">
        <v>25122025.289999999</v>
      </c>
      <c r="N7" s="71" t="s">
        <v>31</v>
      </c>
    </row>
    <row r="8" spans="1:19" ht="122.25" customHeight="1" x14ac:dyDescent="0.25">
      <c r="A8" s="45"/>
      <c r="B8" s="67"/>
      <c r="C8" s="68"/>
      <c r="D8" s="45"/>
      <c r="E8" s="67"/>
      <c r="F8" s="68"/>
      <c r="G8" s="45"/>
      <c r="H8" s="45"/>
      <c r="J8" s="4">
        <v>3</v>
      </c>
      <c r="K8" s="5" t="s">
        <v>28</v>
      </c>
      <c r="L8" s="4">
        <v>302</v>
      </c>
      <c r="M8" s="9">
        <v>5511286.4299999997</v>
      </c>
      <c r="N8" s="71" t="s">
        <v>32</v>
      </c>
      <c r="Q8" s="39"/>
    </row>
    <row r="9" spans="1:19" ht="53.25" customHeight="1" x14ac:dyDescent="0.25">
      <c r="A9" s="33"/>
      <c r="B9" s="67"/>
      <c r="C9" s="68"/>
      <c r="D9" s="33"/>
      <c r="E9" s="67"/>
      <c r="F9" s="68"/>
      <c r="G9" s="33"/>
      <c r="H9" s="33"/>
      <c r="J9" s="4">
        <v>4</v>
      </c>
      <c r="K9" s="5" t="s">
        <v>29</v>
      </c>
      <c r="L9" s="4">
        <v>22</v>
      </c>
      <c r="M9" s="9">
        <v>846355.36</v>
      </c>
      <c r="N9" s="71" t="s">
        <v>33</v>
      </c>
      <c r="O9" s="39"/>
    </row>
    <row r="10" spans="1:19" ht="57" customHeight="1" x14ac:dyDescent="0.25">
      <c r="A10" s="46"/>
      <c r="B10" s="66"/>
      <c r="C10" s="66"/>
      <c r="D10" s="33"/>
      <c r="E10" s="66"/>
      <c r="F10" s="66"/>
      <c r="G10" s="33"/>
      <c r="H10" s="33"/>
      <c r="J10" s="4">
        <v>5</v>
      </c>
      <c r="K10" s="5" t="s">
        <v>36</v>
      </c>
      <c r="L10" s="78">
        <v>1</v>
      </c>
      <c r="M10" s="79">
        <v>2950</v>
      </c>
      <c r="N10" s="71" t="s">
        <v>34</v>
      </c>
    </row>
    <row r="11" spans="1:19" ht="21.75" customHeight="1" x14ac:dyDescent="0.25">
      <c r="B11" s="69"/>
      <c r="C11" s="70"/>
      <c r="D11" s="28"/>
      <c r="E11" s="69"/>
      <c r="F11" s="70"/>
      <c r="J11" s="2"/>
      <c r="K11" s="24" t="s">
        <v>8</v>
      </c>
      <c r="L11" s="6">
        <f>SUM(L6:L10)</f>
        <v>337</v>
      </c>
      <c r="M11" s="35">
        <f>SUM(M6:M10)</f>
        <v>42795912.079999998</v>
      </c>
    </row>
    <row r="12" spans="1:19" x14ac:dyDescent="0.25">
      <c r="B12" s="28"/>
      <c r="C12" s="28"/>
      <c r="D12" s="28"/>
      <c r="E12" s="28"/>
      <c r="F12" s="28"/>
    </row>
    <row r="14" spans="1:19" ht="50.25" customHeight="1" x14ac:dyDescent="0.25">
      <c r="B14" s="88"/>
      <c r="C14" s="89"/>
      <c r="D14" s="49"/>
      <c r="E14" s="50"/>
      <c r="F14" s="28"/>
      <c r="J14" s="87" t="s">
        <v>41</v>
      </c>
      <c r="K14" s="87"/>
      <c r="L14" s="87"/>
      <c r="M14" s="87"/>
      <c r="P14" s="80"/>
      <c r="Q14" s="80"/>
      <c r="R14" s="80"/>
      <c r="S14" s="80"/>
    </row>
    <row r="15" spans="1:19" ht="51" customHeight="1" x14ac:dyDescent="0.25">
      <c r="B15" s="28"/>
      <c r="C15" s="28"/>
      <c r="D15" s="28"/>
      <c r="E15" s="28"/>
      <c r="F15" s="28"/>
      <c r="J15" s="6" t="s">
        <v>6</v>
      </c>
      <c r="K15" s="6" t="s">
        <v>7</v>
      </c>
      <c r="L15" s="34" t="s">
        <v>3</v>
      </c>
      <c r="M15" s="6" t="s">
        <v>4</v>
      </c>
      <c r="P15" s="54"/>
      <c r="Q15" s="54"/>
      <c r="R15" s="55"/>
      <c r="S15" s="54"/>
    </row>
    <row r="16" spans="1:19" ht="49.5" customHeight="1" x14ac:dyDescent="0.25">
      <c r="B16" s="28"/>
      <c r="C16" s="28"/>
      <c r="D16" s="28"/>
      <c r="E16" s="28"/>
      <c r="F16" s="28"/>
      <c r="J16" s="4">
        <v>1</v>
      </c>
      <c r="K16" s="5" t="s">
        <v>24</v>
      </c>
      <c r="L16" s="4">
        <v>7</v>
      </c>
      <c r="M16" s="9">
        <v>25122025.289999999</v>
      </c>
      <c r="N16" s="71" t="s">
        <v>31</v>
      </c>
      <c r="P16" s="51"/>
      <c r="Q16" s="56"/>
      <c r="R16" s="51"/>
      <c r="S16" s="52"/>
    </row>
    <row r="17" spans="10:19" ht="117.75" x14ac:dyDescent="0.25">
      <c r="J17" s="4">
        <v>2</v>
      </c>
      <c r="K17" s="5" t="s">
        <v>28</v>
      </c>
      <c r="L17" s="4">
        <v>302</v>
      </c>
      <c r="M17" s="9">
        <v>5511286.4299999997</v>
      </c>
      <c r="N17" s="71" t="s">
        <v>32</v>
      </c>
      <c r="P17" s="51"/>
      <c r="Q17" s="56"/>
      <c r="R17" s="57"/>
      <c r="S17" s="58"/>
    </row>
    <row r="18" spans="10:19" ht="43.5" customHeight="1" x14ac:dyDescent="0.25">
      <c r="J18" s="4">
        <v>3</v>
      </c>
      <c r="K18" s="5" t="s">
        <v>29</v>
      </c>
      <c r="L18" s="4">
        <v>22</v>
      </c>
      <c r="M18" s="9">
        <v>846355.36</v>
      </c>
      <c r="N18" s="71" t="s">
        <v>33</v>
      </c>
      <c r="P18" s="51"/>
      <c r="Q18" s="59"/>
      <c r="R18" s="51"/>
      <c r="S18" s="53"/>
    </row>
    <row r="19" spans="10:19" ht="42.75" x14ac:dyDescent="0.25">
      <c r="J19" s="4">
        <v>4</v>
      </c>
      <c r="K19" s="5" t="s">
        <v>27</v>
      </c>
      <c r="L19" s="78">
        <v>1</v>
      </c>
      <c r="M19" s="79">
        <v>2950</v>
      </c>
      <c r="N19" s="71" t="s">
        <v>34</v>
      </c>
      <c r="P19" s="28"/>
      <c r="Q19" s="60"/>
      <c r="R19" s="61"/>
      <c r="S19" s="62"/>
    </row>
    <row r="20" spans="10:19" ht="25.5" customHeight="1" x14ac:dyDescent="0.25">
      <c r="J20" s="2"/>
      <c r="K20" s="24" t="s">
        <v>8</v>
      </c>
      <c r="L20" s="42">
        <f>SUM(L16:L19)</f>
        <v>332</v>
      </c>
      <c r="M20" s="23">
        <f>SUM(M16:M19)</f>
        <v>31482617.079999998</v>
      </c>
      <c r="P20" s="28"/>
      <c r="Q20" s="28"/>
      <c r="R20" s="28"/>
      <c r="S20" s="28"/>
    </row>
    <row r="21" spans="10:19" x14ac:dyDescent="0.25">
      <c r="M21" s="53"/>
    </row>
    <row r="23" spans="10:19" ht="57" customHeight="1" x14ac:dyDescent="0.25">
      <c r="J23" s="82" t="s">
        <v>42</v>
      </c>
      <c r="K23" s="82"/>
      <c r="L23" s="82"/>
      <c r="M23" s="82"/>
    </row>
    <row r="24" spans="10:19" ht="30" x14ac:dyDescent="0.25">
      <c r="J24" s="6" t="s">
        <v>6</v>
      </c>
      <c r="K24" s="6" t="s">
        <v>7</v>
      </c>
      <c r="L24" s="34" t="s">
        <v>3</v>
      </c>
      <c r="M24" s="6" t="s">
        <v>4</v>
      </c>
    </row>
    <row r="25" spans="10:19" ht="37.5" customHeight="1" x14ac:dyDescent="0.25">
      <c r="J25" s="4">
        <v>1</v>
      </c>
      <c r="K25" s="5" t="s">
        <v>43</v>
      </c>
      <c r="L25" s="4">
        <v>3</v>
      </c>
      <c r="M25" s="9">
        <v>7672025.29</v>
      </c>
      <c r="N25" s="71" t="s">
        <v>31</v>
      </c>
    </row>
    <row r="26" spans="10:19" ht="19.5" customHeight="1" x14ac:dyDescent="0.25">
      <c r="J26" s="2"/>
      <c r="K26" s="25" t="s">
        <v>8</v>
      </c>
      <c r="L26" s="74">
        <f>L25</f>
        <v>3</v>
      </c>
      <c r="M26" s="23">
        <f>M25</f>
        <v>7672025.29</v>
      </c>
    </row>
    <row r="27" spans="10:19" ht="15.75" x14ac:dyDescent="0.25">
      <c r="J27" s="10"/>
      <c r="K27" s="75"/>
      <c r="L27" s="76"/>
      <c r="M27" s="77"/>
    </row>
    <row r="28" spans="10:19" ht="18" customHeight="1" x14ac:dyDescent="0.25">
      <c r="J28" s="10"/>
      <c r="K28" s="11"/>
      <c r="L28" s="12"/>
      <c r="M28" s="13"/>
    </row>
    <row r="29" spans="10:19" ht="65.25" customHeight="1" x14ac:dyDescent="0.25">
      <c r="J29" s="84" t="s">
        <v>12</v>
      </c>
      <c r="K29" s="84"/>
      <c r="L29" s="84"/>
      <c r="M29" s="84"/>
    </row>
    <row r="30" spans="10:19" ht="30" x14ac:dyDescent="0.25">
      <c r="J30" s="6" t="s">
        <v>6</v>
      </c>
      <c r="K30" s="6" t="s">
        <v>7</v>
      </c>
      <c r="L30" s="34" t="s">
        <v>3</v>
      </c>
      <c r="M30" s="6" t="s">
        <v>4</v>
      </c>
    </row>
    <row r="31" spans="10:19" ht="42" customHeight="1" x14ac:dyDescent="0.25">
      <c r="J31" s="3">
        <v>1</v>
      </c>
      <c r="K31" s="73" t="s">
        <v>39</v>
      </c>
      <c r="L31" s="4">
        <v>19</v>
      </c>
      <c r="M31" s="9">
        <v>645405.36</v>
      </c>
    </row>
    <row r="32" spans="10:19" ht="42" customHeight="1" x14ac:dyDescent="0.25">
      <c r="J32" s="3">
        <v>2</v>
      </c>
      <c r="K32" s="73" t="s">
        <v>40</v>
      </c>
      <c r="L32" s="4">
        <v>7</v>
      </c>
      <c r="M32" s="9">
        <v>18450419.289999999</v>
      </c>
    </row>
    <row r="33" spans="10:13" ht="21" customHeight="1" x14ac:dyDescent="0.25">
      <c r="J33" s="2"/>
      <c r="K33" s="25" t="s">
        <v>8</v>
      </c>
      <c r="L33" s="74">
        <f>SUM(L31:L32)</f>
        <v>26</v>
      </c>
      <c r="M33" s="23">
        <f>SUM(M31:M32)</f>
        <v>19095824.649999999</v>
      </c>
    </row>
    <row r="34" spans="10:13" x14ac:dyDescent="0.25">
      <c r="M34" s="53"/>
    </row>
    <row r="35" spans="10:13" x14ac:dyDescent="0.25">
      <c r="M35" s="38"/>
    </row>
    <row r="43" spans="10:13" ht="70.5" customHeight="1" x14ac:dyDescent="0.25"/>
    <row r="44" spans="10:13" ht="70.5" customHeight="1" x14ac:dyDescent="0.25">
      <c r="L44" s="1"/>
    </row>
    <row r="45" spans="10:13" ht="54.75" customHeight="1" x14ac:dyDescent="0.25">
      <c r="L45" s="1"/>
    </row>
    <row r="46" spans="10:13" ht="72.75" customHeight="1" x14ac:dyDescent="0.25">
      <c r="L46" s="1"/>
    </row>
    <row r="47" spans="10:13" ht="136.5" customHeight="1" x14ac:dyDescent="0.25">
      <c r="L47" s="1"/>
    </row>
    <row r="48" spans="10:13" ht="70.5" customHeight="1" x14ac:dyDescent="0.25">
      <c r="L48" s="1"/>
    </row>
  </sheetData>
  <mergeCells count="10">
    <mergeCell ref="P14:S14"/>
    <mergeCell ref="J1:M1"/>
    <mergeCell ref="J23:M23"/>
    <mergeCell ref="B4:C4"/>
    <mergeCell ref="J29:M29"/>
    <mergeCell ref="J2:M2"/>
    <mergeCell ref="J4:M4"/>
    <mergeCell ref="J14:M14"/>
    <mergeCell ref="E4:F4"/>
    <mergeCell ref="B14:C14"/>
  </mergeCells>
  <pageMargins left="0.98425196850393704" right="0.23622047244094491" top="0.51181102362204722" bottom="0.9055118110236221" header="0.31496062992125984" footer="0.1968503937007874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zoomScale="85" zoomScaleNormal="85" workbookViewId="0">
      <selection activeCell="E32" sqref="E32"/>
    </sheetView>
  </sheetViews>
  <sheetFormatPr defaultRowHeight="15" x14ac:dyDescent="0.25"/>
  <cols>
    <col min="3" max="3" width="35.85546875" customWidth="1"/>
    <col min="4" max="4" width="15.7109375" customWidth="1"/>
    <col min="5" max="5" width="18.7109375" customWidth="1"/>
    <col min="6" max="6" width="14.5703125" customWidth="1"/>
    <col min="7" max="7" width="7.7109375" customWidth="1"/>
    <col min="8" max="8" width="23.5703125" customWidth="1"/>
    <col min="9" max="9" width="23.85546875" customWidth="1"/>
    <col min="10" max="10" width="26.85546875" customWidth="1"/>
    <col min="11" max="11" width="26" customWidth="1"/>
    <col min="13" max="13" width="41.42578125" customWidth="1"/>
  </cols>
  <sheetData>
    <row r="1" spans="2:14" ht="39.75" customHeight="1" x14ac:dyDescent="0.25">
      <c r="C1" s="91" t="s">
        <v>38</v>
      </c>
      <c r="D1" s="91"/>
    </row>
    <row r="2" spans="2:14" ht="43.5" customHeight="1" x14ac:dyDescent="0.25">
      <c r="B2" s="85" t="s">
        <v>11</v>
      </c>
      <c r="C2" s="85"/>
      <c r="D2" s="85"/>
      <c r="E2" s="85"/>
    </row>
    <row r="4" spans="2:14" ht="39" customHeight="1" x14ac:dyDescent="0.25">
      <c r="B4" s="86" t="s">
        <v>0</v>
      </c>
      <c r="C4" s="86"/>
      <c r="D4" s="86"/>
      <c r="E4" s="86"/>
      <c r="I4" s="98" t="s">
        <v>30</v>
      </c>
      <c r="J4" s="98"/>
      <c r="K4" s="65"/>
      <c r="M4" s="90" t="s">
        <v>30</v>
      </c>
      <c r="N4" s="90"/>
    </row>
    <row r="5" spans="2:14" ht="45" customHeight="1" x14ac:dyDescent="0.25">
      <c r="B5" s="6" t="s">
        <v>6</v>
      </c>
      <c r="C5" s="6" t="s">
        <v>7</v>
      </c>
      <c r="D5" s="6" t="s">
        <v>3</v>
      </c>
      <c r="E5" s="6" t="s">
        <v>4</v>
      </c>
      <c r="G5" s="94" t="s">
        <v>21</v>
      </c>
      <c r="H5" s="95"/>
      <c r="I5" s="95"/>
      <c r="J5" s="95"/>
      <c r="K5" s="95"/>
    </row>
    <row r="6" spans="2:14" ht="60" customHeight="1" x14ac:dyDescent="0.25">
      <c r="B6" s="4">
        <v>1</v>
      </c>
      <c r="C6" s="5" t="s">
        <v>9</v>
      </c>
      <c r="D6" s="27">
        <v>1</v>
      </c>
      <c r="E6" s="72">
        <v>564000</v>
      </c>
      <c r="G6" s="17" t="s">
        <v>18</v>
      </c>
      <c r="H6" s="17" t="s">
        <v>14</v>
      </c>
      <c r="I6" s="17" t="s">
        <v>15</v>
      </c>
      <c r="J6" s="17" t="s">
        <v>16</v>
      </c>
      <c r="K6" s="19" t="s">
        <v>23</v>
      </c>
    </row>
    <row r="7" spans="2:14" ht="57" customHeight="1" x14ac:dyDescent="0.25">
      <c r="B7" s="4">
        <v>2</v>
      </c>
      <c r="C7" s="5" t="s">
        <v>24</v>
      </c>
      <c r="D7" s="4">
        <v>1</v>
      </c>
      <c r="E7" s="9">
        <v>271950</v>
      </c>
      <c r="G7" s="4">
        <v>1</v>
      </c>
      <c r="H7" s="5"/>
      <c r="I7" s="5"/>
      <c r="J7" s="30"/>
      <c r="K7" s="20"/>
    </row>
    <row r="8" spans="2:14" ht="78.75" customHeight="1" x14ac:dyDescent="0.25">
      <c r="B8" s="4">
        <v>3</v>
      </c>
      <c r="C8" s="5" t="s">
        <v>25</v>
      </c>
      <c r="D8" s="4"/>
      <c r="E8" s="9"/>
      <c r="G8" s="4">
        <v>2</v>
      </c>
      <c r="H8" s="5"/>
      <c r="I8" s="5"/>
      <c r="J8" s="30"/>
      <c r="K8" s="20"/>
    </row>
    <row r="9" spans="2:14" ht="27.75" customHeight="1" x14ac:dyDescent="0.25">
      <c r="B9" s="4">
        <v>4</v>
      </c>
      <c r="C9" s="5" t="s">
        <v>5</v>
      </c>
      <c r="D9" s="4">
        <v>19</v>
      </c>
      <c r="E9" s="9">
        <v>1210931.48</v>
      </c>
      <c r="I9" s="15" t="s">
        <v>17</v>
      </c>
      <c r="J9" s="16">
        <f>SUM(J7:J8)</f>
        <v>0</v>
      </c>
    </row>
    <row r="10" spans="2:14" ht="39.75" customHeight="1" x14ac:dyDescent="0.25">
      <c r="B10" s="4">
        <v>5</v>
      </c>
      <c r="C10" s="5" t="s">
        <v>26</v>
      </c>
      <c r="D10" s="4"/>
      <c r="E10" s="26"/>
      <c r="I10" s="92" t="s">
        <v>19</v>
      </c>
      <c r="J10" s="93"/>
    </row>
    <row r="11" spans="2:14" ht="21.75" customHeight="1" x14ac:dyDescent="0.25">
      <c r="B11" s="2"/>
      <c r="C11" s="7" t="s">
        <v>8</v>
      </c>
      <c r="D11" s="6">
        <f>SUM(D6:D10)</f>
        <v>21</v>
      </c>
      <c r="E11" s="35">
        <f>SUM(E6:E10)</f>
        <v>2046881.48</v>
      </c>
      <c r="I11" s="21" t="s">
        <v>3</v>
      </c>
      <c r="J11" s="21" t="s">
        <v>4</v>
      </c>
    </row>
    <row r="12" spans="2:14" ht="42.75" customHeight="1" x14ac:dyDescent="0.25">
      <c r="I12" s="22"/>
      <c r="J12" s="40"/>
      <c r="K12" s="48"/>
      <c r="M12" s="39"/>
    </row>
    <row r="13" spans="2:14" ht="47.25" customHeight="1" x14ac:dyDescent="0.25">
      <c r="B13" s="87" t="s">
        <v>1</v>
      </c>
      <c r="C13" s="87"/>
      <c r="D13" s="87"/>
      <c r="E13" s="87"/>
      <c r="I13" s="47"/>
    </row>
    <row r="14" spans="2:14" ht="68.25" customHeight="1" x14ac:dyDescent="0.25">
      <c r="B14" s="6" t="s">
        <v>6</v>
      </c>
      <c r="C14" s="6" t="s">
        <v>7</v>
      </c>
      <c r="D14" s="6" t="s">
        <v>3</v>
      </c>
      <c r="E14" s="6" t="s">
        <v>4</v>
      </c>
      <c r="G14" s="96" t="s">
        <v>22</v>
      </c>
      <c r="H14" s="96"/>
      <c r="I14" s="96"/>
      <c r="J14" s="96"/>
    </row>
    <row r="15" spans="2:14" ht="68.25" customHeight="1" x14ac:dyDescent="0.25">
      <c r="B15" s="4">
        <v>1</v>
      </c>
      <c r="C15" s="5" t="s">
        <v>24</v>
      </c>
      <c r="D15" s="4">
        <v>1</v>
      </c>
      <c r="E15" s="9">
        <v>271950</v>
      </c>
      <c r="G15" s="17" t="s">
        <v>18</v>
      </c>
      <c r="H15" s="17" t="s">
        <v>14</v>
      </c>
      <c r="I15" s="17" t="s">
        <v>15</v>
      </c>
      <c r="J15" s="17" t="s">
        <v>16</v>
      </c>
    </row>
    <row r="16" spans="2:14" ht="56.25" customHeight="1" x14ac:dyDescent="0.25">
      <c r="B16" s="4">
        <v>2</v>
      </c>
      <c r="C16" s="5" t="s">
        <v>25</v>
      </c>
      <c r="D16" s="4"/>
      <c r="E16" s="9"/>
      <c r="G16" s="4">
        <v>1</v>
      </c>
      <c r="H16" s="5"/>
      <c r="I16" s="5"/>
      <c r="J16" s="30"/>
      <c r="K16" s="20"/>
    </row>
    <row r="17" spans="2:11" ht="28.5" x14ac:dyDescent="0.25">
      <c r="B17" s="4">
        <v>3</v>
      </c>
      <c r="C17" s="5" t="s">
        <v>5</v>
      </c>
      <c r="D17" s="4">
        <v>19</v>
      </c>
      <c r="E17" s="9">
        <v>1210931.48</v>
      </c>
      <c r="G17" s="4"/>
      <c r="H17" s="5"/>
      <c r="I17" s="5"/>
      <c r="J17" s="30"/>
      <c r="K17" s="20"/>
    </row>
    <row r="18" spans="2:11" ht="42.75" x14ac:dyDescent="0.25">
      <c r="B18" s="4">
        <v>4</v>
      </c>
      <c r="C18" s="5" t="s">
        <v>26</v>
      </c>
      <c r="D18" s="4"/>
      <c r="E18" s="26"/>
      <c r="I18" s="15" t="s">
        <v>17</v>
      </c>
      <c r="J18" s="16">
        <f>SUM(J16:J17)</f>
        <v>0</v>
      </c>
    </row>
    <row r="19" spans="2:11" ht="33.75" customHeight="1" x14ac:dyDescent="0.25">
      <c r="B19" s="2"/>
      <c r="C19" s="7" t="s">
        <v>8</v>
      </c>
      <c r="D19" s="63">
        <f>SUM(D15:D18)</f>
        <v>20</v>
      </c>
      <c r="E19" s="64">
        <f>SUM(E15:E18)</f>
        <v>1482881.48</v>
      </c>
      <c r="I19" s="92" t="s">
        <v>19</v>
      </c>
      <c r="J19" s="93"/>
    </row>
    <row r="20" spans="2:11" ht="33.75" customHeight="1" x14ac:dyDescent="0.25">
      <c r="B20" s="10"/>
      <c r="C20" s="11"/>
      <c r="D20" s="31"/>
      <c r="E20" s="32"/>
      <c r="I20" s="21" t="s">
        <v>3</v>
      </c>
      <c r="J20" s="21" t="s">
        <v>4</v>
      </c>
    </row>
    <row r="21" spans="2:11" ht="40.5" customHeight="1" x14ac:dyDescent="0.25">
      <c r="I21" s="42"/>
      <c r="J21" s="36"/>
      <c r="K21" s="48"/>
    </row>
    <row r="22" spans="2:11" ht="95.25" customHeight="1" x14ac:dyDescent="0.25">
      <c r="B22" s="82" t="s">
        <v>2</v>
      </c>
      <c r="C22" s="82"/>
      <c r="D22" s="82"/>
      <c r="E22" s="82"/>
    </row>
    <row r="23" spans="2:11" x14ac:dyDescent="0.25">
      <c r="B23" s="6" t="s">
        <v>6</v>
      </c>
      <c r="C23" s="6" t="s">
        <v>7</v>
      </c>
      <c r="D23" s="6" t="s">
        <v>3</v>
      </c>
      <c r="E23" s="6" t="s">
        <v>4</v>
      </c>
    </row>
    <row r="24" spans="2:11" ht="37.5" customHeight="1" x14ac:dyDescent="0.25">
      <c r="B24" s="4">
        <v>1</v>
      </c>
      <c r="C24" s="5" t="s">
        <v>10</v>
      </c>
      <c r="D24" s="8">
        <v>0</v>
      </c>
      <c r="E24" s="9">
        <v>0</v>
      </c>
      <c r="I24" s="47"/>
    </row>
    <row r="25" spans="2:11" ht="23.25" x14ac:dyDescent="0.35">
      <c r="B25" s="2"/>
      <c r="C25" s="7" t="s">
        <v>8</v>
      </c>
      <c r="D25" s="8">
        <v>0</v>
      </c>
      <c r="E25" s="9">
        <v>0</v>
      </c>
      <c r="H25" s="18"/>
      <c r="I25" s="18"/>
    </row>
    <row r="26" spans="2:11" x14ac:dyDescent="0.25">
      <c r="B26" s="10"/>
      <c r="C26" s="11"/>
      <c r="D26" s="12"/>
      <c r="E26" s="13"/>
    </row>
    <row r="27" spans="2:11" ht="65.25" customHeight="1" x14ac:dyDescent="0.25">
      <c r="B27" s="84" t="s">
        <v>12</v>
      </c>
      <c r="C27" s="84"/>
      <c r="D27" s="84"/>
      <c r="E27" s="84"/>
      <c r="G27" s="97" t="s">
        <v>20</v>
      </c>
      <c r="H27" s="97"/>
      <c r="I27" s="97"/>
      <c r="J27" s="97"/>
    </row>
    <row r="28" spans="2:11" ht="38.25" x14ac:dyDescent="0.25">
      <c r="B28" s="6" t="s">
        <v>6</v>
      </c>
      <c r="C28" s="6" t="s">
        <v>7</v>
      </c>
      <c r="D28" s="6" t="s">
        <v>3</v>
      </c>
      <c r="E28" s="6" t="s">
        <v>4</v>
      </c>
      <c r="G28" s="17" t="s">
        <v>18</v>
      </c>
      <c r="H28" s="17" t="s">
        <v>14</v>
      </c>
      <c r="I28" s="17" t="s">
        <v>15</v>
      </c>
      <c r="J28" s="17" t="s">
        <v>16</v>
      </c>
    </row>
    <row r="29" spans="2:11" ht="51" customHeight="1" x14ac:dyDescent="0.25">
      <c r="B29" s="3">
        <v>1</v>
      </c>
      <c r="C29" s="5" t="s">
        <v>13</v>
      </c>
      <c r="D29" s="27">
        <f>1+1+14</f>
        <v>16</v>
      </c>
      <c r="E29" s="72">
        <f>564000+271950+748631.91</f>
        <v>1584581.9100000001</v>
      </c>
      <c r="G29" s="4">
        <v>1</v>
      </c>
      <c r="H29" s="5"/>
      <c r="I29" s="5"/>
      <c r="J29" s="30"/>
    </row>
    <row r="30" spans="2:11" x14ac:dyDescent="0.25">
      <c r="B30" s="2"/>
      <c r="C30" s="7" t="s">
        <v>8</v>
      </c>
      <c r="D30" s="41"/>
      <c r="E30" s="35"/>
      <c r="G30" s="4">
        <v>2</v>
      </c>
      <c r="H30" s="5"/>
      <c r="I30" s="5"/>
      <c r="J30" s="14"/>
    </row>
    <row r="31" spans="2:11" ht="27" customHeight="1" x14ac:dyDescent="0.25">
      <c r="I31" s="15" t="s">
        <v>17</v>
      </c>
      <c r="J31" s="16">
        <f>SUM(J29:J30)</f>
        <v>0</v>
      </c>
    </row>
    <row r="32" spans="2:11" ht="19.5" customHeight="1" x14ac:dyDescent="0.25"/>
    <row r="33" spans="4:11" x14ac:dyDescent="0.25">
      <c r="I33" s="92" t="s">
        <v>19</v>
      </c>
      <c r="J33" s="93"/>
    </row>
    <row r="34" spans="4:11" x14ac:dyDescent="0.25">
      <c r="I34" s="21" t="s">
        <v>3</v>
      </c>
      <c r="J34" s="21" t="s">
        <v>4</v>
      </c>
    </row>
    <row r="35" spans="4:11" ht="15.75" x14ac:dyDescent="0.25">
      <c r="I35" s="22"/>
      <c r="J35" s="37"/>
      <c r="K35" s="48"/>
    </row>
    <row r="40" spans="4:11" ht="70.5" customHeight="1" x14ac:dyDescent="0.25"/>
    <row r="41" spans="4:11" ht="70.5" customHeight="1" x14ac:dyDescent="0.25">
      <c r="D41" s="1"/>
    </row>
    <row r="42" spans="4:11" ht="54.75" customHeight="1" x14ac:dyDescent="0.25">
      <c r="D42" s="1"/>
    </row>
    <row r="43" spans="4:11" ht="72.75" customHeight="1" x14ac:dyDescent="0.25">
      <c r="D43" s="1"/>
    </row>
    <row r="44" spans="4:11" ht="136.5" customHeight="1" x14ac:dyDescent="0.25">
      <c r="D44" s="1"/>
    </row>
    <row r="45" spans="4:11" ht="70.5" customHeight="1" x14ac:dyDescent="0.25">
      <c r="D45" s="1"/>
    </row>
  </sheetData>
  <mergeCells count="14">
    <mergeCell ref="M4:N4"/>
    <mergeCell ref="C1:D1"/>
    <mergeCell ref="I33:J33"/>
    <mergeCell ref="G5:K5"/>
    <mergeCell ref="B2:E2"/>
    <mergeCell ref="B4:E4"/>
    <mergeCell ref="B13:E13"/>
    <mergeCell ref="B22:E22"/>
    <mergeCell ref="B27:E27"/>
    <mergeCell ref="G14:J14"/>
    <mergeCell ref="I10:J10"/>
    <mergeCell ref="I19:J19"/>
    <mergeCell ref="G27:J27"/>
    <mergeCell ref="I4:J4"/>
  </mergeCells>
  <pageMargins left="0.15748031496062992" right="0.15748031496062992" top="0.31496062992125984" bottom="0.3149606299212598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декабрь 2019</vt:lpstr>
      <vt:lpstr>Изменения от </vt:lpstr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vneverov</dc:creator>
  <cp:lastModifiedBy>Пестова Екатерина Львовна</cp:lastModifiedBy>
  <cp:lastPrinted>2017-01-09T15:10:58Z</cp:lastPrinted>
  <dcterms:created xsi:type="dcterms:W3CDTF">2016-01-25T14:53:47Z</dcterms:created>
  <dcterms:modified xsi:type="dcterms:W3CDTF">2020-01-10T08:31:49Z</dcterms:modified>
</cp:coreProperties>
</file>