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БУ" sheetId="9" r:id="rId1"/>
  </sheets>
  <calcPr calcId="145621"/>
</workbook>
</file>

<file path=xl/calcChain.xml><?xml version="1.0" encoding="utf-8"?>
<calcChain xmlns="http://schemas.openxmlformats.org/spreadsheetml/2006/main">
  <c r="BB19" i="9" l="1"/>
  <c r="BD19" i="9" l="1"/>
  <c r="BC19" i="9"/>
  <c r="BB18" i="9"/>
  <c r="BD18" i="9" s="1"/>
  <c r="BB17" i="9"/>
  <c r="BC17" i="9" s="1"/>
  <c r="BB16" i="9"/>
  <c r="BB14" i="9"/>
  <c r="BD14" i="9" l="1"/>
  <c r="BC14" i="9"/>
  <c r="BE14" i="9" s="1"/>
  <c r="BC18" i="9"/>
  <c r="BC16" i="9"/>
  <c r="BD17" i="9"/>
  <c r="BD16" i="9"/>
</calcChain>
</file>

<file path=xl/sharedStrings.xml><?xml version="1.0" encoding="utf-8"?>
<sst xmlns="http://schemas.openxmlformats.org/spreadsheetml/2006/main" count="214" uniqueCount="120">
  <si>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</si>
  <si>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</si>
  <si>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</si>
  <si>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</si>
  <si>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</si>
  <si>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</si>
  <si>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</si>
  <si>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</si>
  <si>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</si>
  <si>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</si>
  <si>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</si>
  <si>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</si>
  <si>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</si>
  <si>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</si>
  <si>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</si>
  <si>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</si>
  <si>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</si>
  <si>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</si>
  <si>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</si>
  <si>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</si>
  <si>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</si>
  <si>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</si>
  <si>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</si>
  <si>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</si>
  <si>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</si>
  <si>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</si>
  <si>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</si>
  <si>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</si>
  <si>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</si>
  <si>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</si>
  <si>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</si>
  <si>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</si>
  <si>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</si>
  <si>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</si>
  <si>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</si>
  <si>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</si>
  <si>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</si>
  <si>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</si>
  <si>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</si>
  <si>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</si>
  <si>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</si>
  <si>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</si>
  <si>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</si>
  <si>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</si>
  <si>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</si>
  <si>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</si>
  <si>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</si>
  <si>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</si>
  <si>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</si>
  <si>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</si>
  <si>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</si>
  <si>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</si>
  <si>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</si>
  <si>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</si>
  <si>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</si>
  <si>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</si>
  <si>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</si>
  <si>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</si>
  <si>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</si>
  <si>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</si>
  <si>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</si>
  <si>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</si>
  <si>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</si>
  <si>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</si>
  <si>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</si>
  <si>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</si>
  <si>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</si>
  <si>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</si>
  <si>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</si>
  <si>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</si>
  <si>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</si>
  <si>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</si>
  <si>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</si>
  <si>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</si>
  <si>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</si>
  <si>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</si>
  <si>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</si>
  <si>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Срок обучения: 4,5 года. Форма обучения: очно-заочная</t>
  </si>
  <si>
    <t>Направление подготовки 38.03.01 Экономика</t>
  </si>
  <si>
    <t>-</t>
  </si>
  <si>
    <t>неучебные дни (перенос срока начала учебного года)</t>
  </si>
  <si>
    <t>Годы  обучения: 2018/2019 - 2022/2023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</si>
  <si>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</si>
  <si>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</si>
  <si>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Каникулы*, 
включая отпуск после окончания вуза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</si>
  <si>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</si>
  <si>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</si>
  <si>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</si>
  <si>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</si>
  <si>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</si>
  <si>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</si>
  <si>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</si>
  <si>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</si>
  <si>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</si>
  <si>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</si>
  <si>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</si>
  <si>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</si>
  <si>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</si>
  <si>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</si>
  <si>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</si>
  <si>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</si>
  <si>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</si>
  <si>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</si>
  <si>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</si>
  <si>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</si>
  <si>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</si>
  <si>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</si>
  <si>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</si>
  <si>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</si>
  <si>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</si>
  <si>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</si>
  <si>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</si>
  <si>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</si>
  <si>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</si>
  <si>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</si>
  <si>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</si>
  <si>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</si>
  <si>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"Бухгалтерский учет, аудит и налоговое планирование"  </t>
  </si>
  <si>
    <t>каникулы, нерабочие праздничные дни</t>
  </si>
  <si>
    <t>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</si>
</sst>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9">
    <xf numFmtId="0" fontId="0" fillId="0" borderId="0" xfId="0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/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0" fillId="0" borderId="2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8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2" fillId="2" borderId="13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7" xfId="0" applyNumberFormat="1" applyFont="1" applyBorder="1" applyAlignment="1">
      <alignment horizontal="center" textRotation="90"/>
    </xf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shrinkToFit="1"/>
    </xf>
    <xf numFmtId="0" fontId="5" fillId="0" borderId="0" xfId="0" applyFont="1" applyAlignment="1">
      <alignment horizontal="left" vertical="top" wrapText="1"/>
    </xf>
    <xf numFmtId="0" fontId="16" fillId="3" borderId="1" xfId="0" applyFont="1" applyFill="1" applyBorder="1" applyAlignment="1">
      <alignment horizontal="center" textRotation="90" wrapText="1"/>
    </xf>
    <xf numFmtId="0" fontId="16" fillId="3" borderId="14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/>
    <xf numFmtId="0" fontId="8" fillId="0" borderId="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6" fillId="3" borderId="20" xfId="0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0"/>
  <sheetViews>
    <sheetView tabSelected="1" zoomScale="130" zoomScaleNormal="130" workbookViewId="0">
      <selection activeCell="A20" sqref="A20:XFD20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3.57031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9.5703125" customWidth="1"/>
    <col min="55" max="55" width="6" customWidth="1"/>
    <col min="56" max="56" width="9.28515625" customWidth="1"/>
    <col min="57" max="58" width="6.140625" customWidth="1"/>
    <col min="59" max="59" width="5.7109375" customWidth="1"/>
    <col min="60" max="60" width="5.42578125" customWidth="1"/>
  </cols>
  <sheetData>
    <row r="2" spans="1:59" ht="18.75" x14ac:dyDescent="0.3">
      <c r="B2" s="15"/>
      <c r="BB2" s="64"/>
      <c r="BC2" s="64"/>
      <c r="BD2" s="9"/>
    </row>
    <row r="3" spans="1:59" ht="21" x14ac:dyDescent="0.35">
      <c r="B3" s="7"/>
      <c r="BB3" s="32"/>
      <c r="BC3" s="32"/>
      <c r="BD3" s="32"/>
    </row>
    <row r="4" spans="1:59" ht="18.75" x14ac:dyDescent="0.3">
      <c r="A4" s="6"/>
      <c r="B4" s="65" t="s">
        <v>78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31"/>
      <c r="AV4" s="9"/>
      <c r="AW4" s="9"/>
      <c r="AX4" s="9"/>
      <c r="AY4" s="9"/>
      <c r="AZ4" s="9"/>
      <c r="BA4" s="9"/>
      <c r="BB4" s="6"/>
      <c r="BC4" s="6"/>
      <c r="BD4" s="6"/>
      <c r="BE4" s="9"/>
      <c r="BF4" s="9"/>
      <c r="BG4" s="9"/>
    </row>
    <row r="5" spans="1:59" ht="18.75" customHeight="1" x14ac:dyDescent="0.25">
      <c r="A5" s="6"/>
      <c r="B5" s="63" t="s">
        <v>117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9"/>
      <c r="BB5" s="6"/>
      <c r="BC5" s="6"/>
      <c r="BD5" s="6"/>
      <c r="BE5" s="9"/>
      <c r="BF5" s="9"/>
      <c r="BG5" s="9"/>
    </row>
    <row r="6" spans="1:59" ht="18.75" x14ac:dyDescent="0.3">
      <c r="A6" s="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ht="18.75" x14ac:dyDescent="0.3">
      <c r="A7" s="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67" t="s">
        <v>70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29"/>
      <c r="AR7" s="29"/>
      <c r="AS7" s="29"/>
      <c r="AT7" s="29"/>
      <c r="AU7" s="29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8.75" x14ac:dyDescent="0.25">
      <c r="A8" s="5"/>
      <c r="B8" s="63" t="s">
        <v>81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8"/>
      <c r="AG8" s="8"/>
      <c r="AH8" s="8"/>
      <c r="AI8" s="8"/>
      <c r="AJ8" s="8"/>
      <c r="AK8" s="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  <c r="AW8" s="12"/>
      <c r="AX8" s="13"/>
      <c r="AY8" s="13"/>
      <c r="AZ8" s="13"/>
      <c r="BA8" s="14"/>
      <c r="BB8" s="14"/>
      <c r="BC8" s="14"/>
      <c r="BD8" s="14"/>
      <c r="BE8" s="14"/>
      <c r="BF8" s="51"/>
      <c r="BG8" s="14"/>
    </row>
    <row r="9" spans="1:59" ht="18.75" x14ac:dyDescent="0.25">
      <c r="A9" s="5"/>
      <c r="B9" s="63" t="s">
        <v>77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8"/>
      <c r="AG9" s="8"/>
      <c r="AH9" s="8"/>
      <c r="AI9" s="8"/>
      <c r="AJ9" s="8"/>
      <c r="AK9" s="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 ht="15.75" thickBot="1" x14ac:dyDescent="0.3">
      <c r="BB10" s="2"/>
      <c r="BC10" s="2"/>
      <c r="BD10" s="2"/>
      <c r="BE10" s="2"/>
      <c r="BF10" s="2"/>
      <c r="BG10" s="2"/>
    </row>
    <row r="11" spans="1:59" x14ac:dyDescent="0.25">
      <c r="A11" s="33"/>
      <c r="B11" s="58" t="s">
        <v>0</v>
      </c>
      <c r="C11" s="59"/>
      <c r="D11" s="59"/>
      <c r="E11" s="60"/>
      <c r="F11" s="34"/>
      <c r="G11" s="58" t="s">
        <v>1</v>
      </c>
      <c r="H11" s="59"/>
      <c r="I11" s="60"/>
      <c r="J11" s="34"/>
      <c r="K11" s="58" t="s">
        <v>2</v>
      </c>
      <c r="L11" s="59"/>
      <c r="M11" s="59"/>
      <c r="N11" s="60"/>
      <c r="O11" s="58" t="s">
        <v>3</v>
      </c>
      <c r="P11" s="59"/>
      <c r="Q11" s="59"/>
      <c r="R11" s="60"/>
      <c r="S11" s="34"/>
      <c r="T11" s="58" t="s">
        <v>4</v>
      </c>
      <c r="U11" s="59"/>
      <c r="V11" s="60"/>
      <c r="W11" s="34"/>
      <c r="X11" s="58" t="s">
        <v>5</v>
      </c>
      <c r="Y11" s="59"/>
      <c r="Z11" s="60"/>
      <c r="AA11" s="34"/>
      <c r="AB11" s="58" t="s">
        <v>6</v>
      </c>
      <c r="AC11" s="59"/>
      <c r="AD11" s="59"/>
      <c r="AE11" s="60"/>
      <c r="AF11" s="34"/>
      <c r="AG11" s="58" t="s">
        <v>7</v>
      </c>
      <c r="AH11" s="59"/>
      <c r="AI11" s="60"/>
      <c r="AJ11" s="34"/>
      <c r="AK11" s="58" t="s">
        <v>8</v>
      </c>
      <c r="AL11" s="59"/>
      <c r="AM11" s="59"/>
      <c r="AN11" s="60"/>
      <c r="AO11" s="58" t="s">
        <v>9</v>
      </c>
      <c r="AP11" s="59"/>
      <c r="AQ11" s="59"/>
      <c r="AR11" s="60"/>
      <c r="AS11" s="35"/>
      <c r="AT11" s="58" t="s">
        <v>10</v>
      </c>
      <c r="AU11" s="59"/>
      <c r="AV11" s="60"/>
      <c r="AW11" s="36"/>
      <c r="AX11" s="58" t="s">
        <v>11</v>
      </c>
      <c r="AY11" s="59"/>
      <c r="AZ11" s="59"/>
      <c r="BA11" s="59"/>
      <c r="BB11" s="55" t="s">
        <v>82</v>
      </c>
      <c r="BC11" s="55" t="s">
        <v>69</v>
      </c>
      <c r="BD11" s="55" t="s">
        <v>83</v>
      </c>
      <c r="BE11" s="55" t="s">
        <v>84</v>
      </c>
      <c r="BF11" s="78" t="s">
        <v>119</v>
      </c>
      <c r="BG11" s="55" t="s">
        <v>67</v>
      </c>
    </row>
    <row r="12" spans="1:59" ht="59.25" customHeight="1" x14ac:dyDescent="0.25">
      <c r="A12" s="37" t="s">
        <v>12</v>
      </c>
      <c r="B12" s="38" t="s">
        <v>85</v>
      </c>
      <c r="C12" s="38" t="s">
        <v>86</v>
      </c>
      <c r="D12" s="38" t="s">
        <v>87</v>
      </c>
      <c r="E12" s="38" t="s">
        <v>88</v>
      </c>
      <c r="F12" s="38" t="s">
        <v>89</v>
      </c>
      <c r="G12" s="38" t="s">
        <v>90</v>
      </c>
      <c r="H12" s="38" t="s">
        <v>91</v>
      </c>
      <c r="I12" s="38" t="s">
        <v>92</v>
      </c>
      <c r="J12" s="38" t="s">
        <v>93</v>
      </c>
      <c r="K12" s="38" t="s">
        <v>94</v>
      </c>
      <c r="L12" s="38" t="s">
        <v>95</v>
      </c>
      <c r="M12" s="38" t="s">
        <v>96</v>
      </c>
      <c r="N12" s="38" t="s">
        <v>97</v>
      </c>
      <c r="O12" s="38" t="s">
        <v>85</v>
      </c>
      <c r="P12" s="38" t="s">
        <v>86</v>
      </c>
      <c r="Q12" s="38" t="s">
        <v>87</v>
      </c>
      <c r="R12" s="38" t="s">
        <v>88</v>
      </c>
      <c r="S12" s="38" t="s">
        <v>98</v>
      </c>
      <c r="T12" s="38" t="s">
        <v>99</v>
      </c>
      <c r="U12" s="38" t="s">
        <v>100</v>
      </c>
      <c r="V12" s="38" t="s">
        <v>101</v>
      </c>
      <c r="W12" s="38" t="s">
        <v>102</v>
      </c>
      <c r="X12" s="38" t="s">
        <v>103</v>
      </c>
      <c r="Y12" s="38" t="s">
        <v>104</v>
      </c>
      <c r="Z12" s="38" t="s">
        <v>105</v>
      </c>
      <c r="AA12" s="38" t="s">
        <v>106</v>
      </c>
      <c r="AB12" s="38" t="s">
        <v>103</v>
      </c>
      <c r="AC12" s="38" t="s">
        <v>104</v>
      </c>
      <c r="AD12" s="38" t="s">
        <v>105</v>
      </c>
      <c r="AE12" s="38" t="s">
        <v>107</v>
      </c>
      <c r="AF12" s="38" t="s">
        <v>108</v>
      </c>
      <c r="AG12" s="38" t="s">
        <v>90</v>
      </c>
      <c r="AH12" s="38" t="s">
        <v>91</v>
      </c>
      <c r="AI12" s="38" t="s">
        <v>92</v>
      </c>
      <c r="AJ12" s="38" t="s">
        <v>109</v>
      </c>
      <c r="AK12" s="38" t="s">
        <v>110</v>
      </c>
      <c r="AL12" s="38" t="s">
        <v>111</v>
      </c>
      <c r="AM12" s="38" t="s">
        <v>112</v>
      </c>
      <c r="AN12" s="38" t="s">
        <v>113</v>
      </c>
      <c r="AO12" s="38" t="s">
        <v>85</v>
      </c>
      <c r="AP12" s="38" t="s">
        <v>86</v>
      </c>
      <c r="AQ12" s="38" t="s">
        <v>87</v>
      </c>
      <c r="AR12" s="38" t="s">
        <v>88</v>
      </c>
      <c r="AS12" s="38" t="s">
        <v>89</v>
      </c>
      <c r="AT12" s="38" t="s">
        <v>90</v>
      </c>
      <c r="AU12" s="38" t="s">
        <v>91</v>
      </c>
      <c r="AV12" s="38" t="s">
        <v>92</v>
      </c>
      <c r="AW12" s="38" t="s">
        <v>93</v>
      </c>
      <c r="AX12" s="38" t="s">
        <v>94</v>
      </c>
      <c r="AY12" s="38" t="s">
        <v>95</v>
      </c>
      <c r="AZ12" s="38" t="s">
        <v>96</v>
      </c>
      <c r="BA12" s="38" t="s">
        <v>114</v>
      </c>
      <c r="BB12" s="56"/>
      <c r="BC12" s="56"/>
      <c r="BD12" s="56"/>
      <c r="BE12" s="56"/>
      <c r="BF12" s="56"/>
      <c r="BG12" s="56"/>
    </row>
    <row r="13" spans="1:59" ht="15.75" thickBot="1" x14ac:dyDescent="0.3">
      <c r="A13" s="39"/>
      <c r="B13" s="40" t="s">
        <v>13</v>
      </c>
      <c r="C13" s="40" t="s">
        <v>14</v>
      </c>
      <c r="D13" s="40" t="s">
        <v>15</v>
      </c>
      <c r="E13" s="40" t="s">
        <v>16</v>
      </c>
      <c r="F13" s="40" t="s">
        <v>17</v>
      </c>
      <c r="G13" s="40" t="s">
        <v>18</v>
      </c>
      <c r="H13" s="40" t="s">
        <v>19</v>
      </c>
      <c r="I13" s="40" t="s">
        <v>20</v>
      </c>
      <c r="J13" s="40" t="s">
        <v>21</v>
      </c>
      <c r="K13" s="40" t="s">
        <v>22</v>
      </c>
      <c r="L13" s="40" t="s">
        <v>23</v>
      </c>
      <c r="M13" s="40" t="s">
        <v>24</v>
      </c>
      <c r="N13" s="40" t="s">
        <v>25</v>
      </c>
      <c r="O13" s="40" t="s">
        <v>26</v>
      </c>
      <c r="P13" s="40" t="s">
        <v>27</v>
      </c>
      <c r="Q13" s="40" t="s">
        <v>28</v>
      </c>
      <c r="R13" s="40" t="s">
        <v>29</v>
      </c>
      <c r="S13" s="40" t="s">
        <v>30</v>
      </c>
      <c r="T13" s="40" t="s">
        <v>31</v>
      </c>
      <c r="U13" s="40" t="s">
        <v>32</v>
      </c>
      <c r="V13" s="40" t="s">
        <v>33</v>
      </c>
      <c r="W13" s="40" t="s">
        <v>34</v>
      </c>
      <c r="X13" s="40" t="s">
        <v>35</v>
      </c>
      <c r="Y13" s="40" t="s">
        <v>36</v>
      </c>
      <c r="Z13" s="40" t="s">
        <v>37</v>
      </c>
      <c r="AA13" s="40" t="s">
        <v>38</v>
      </c>
      <c r="AB13" s="40" t="s">
        <v>39</v>
      </c>
      <c r="AC13" s="40" t="s">
        <v>40</v>
      </c>
      <c r="AD13" s="40" t="s">
        <v>41</v>
      </c>
      <c r="AE13" s="40" t="s">
        <v>42</v>
      </c>
      <c r="AF13" s="40" t="s">
        <v>43</v>
      </c>
      <c r="AG13" s="40" t="s">
        <v>44</v>
      </c>
      <c r="AH13" s="40" t="s">
        <v>45</v>
      </c>
      <c r="AI13" s="40" t="s">
        <v>46</v>
      </c>
      <c r="AJ13" s="40" t="s">
        <v>47</v>
      </c>
      <c r="AK13" s="40" t="s">
        <v>48</v>
      </c>
      <c r="AL13" s="40" t="s">
        <v>49</v>
      </c>
      <c r="AM13" s="40" t="s">
        <v>50</v>
      </c>
      <c r="AN13" s="40" t="s">
        <v>51</v>
      </c>
      <c r="AO13" s="40" t="s">
        <v>52</v>
      </c>
      <c r="AP13" s="40" t="s">
        <v>53</v>
      </c>
      <c r="AQ13" s="40" t="s">
        <v>54</v>
      </c>
      <c r="AR13" s="40" t="s">
        <v>55</v>
      </c>
      <c r="AS13" s="41">
        <v>44</v>
      </c>
      <c r="AT13" s="41" t="s">
        <v>56</v>
      </c>
      <c r="AU13" s="41" t="s">
        <v>57</v>
      </c>
      <c r="AV13" s="41" t="s">
        <v>58</v>
      </c>
      <c r="AW13" s="41" t="s">
        <v>59</v>
      </c>
      <c r="AX13" s="41" t="s">
        <v>60</v>
      </c>
      <c r="AY13" s="41" t="s">
        <v>61</v>
      </c>
      <c r="AZ13" s="41" t="s">
        <v>62</v>
      </c>
      <c r="BA13" s="42" t="s">
        <v>63</v>
      </c>
      <c r="BB13" s="57"/>
      <c r="BC13" s="57"/>
      <c r="BD13" s="57"/>
      <c r="BE13" s="57"/>
      <c r="BF13" s="57"/>
      <c r="BG13" s="57"/>
    </row>
    <row r="14" spans="1:59" ht="15.75" thickTop="1" x14ac:dyDescent="0.25">
      <c r="A14" s="70" t="s">
        <v>64</v>
      </c>
      <c r="B14" s="72" t="s">
        <v>79</v>
      </c>
      <c r="C14" s="72" t="s">
        <v>79</v>
      </c>
      <c r="D14" s="72" t="s">
        <v>79</v>
      </c>
      <c r="E14" s="72" t="s">
        <v>79</v>
      </c>
      <c r="F14" s="23" t="s">
        <v>79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3"/>
      <c r="T14" s="23" t="s">
        <v>71</v>
      </c>
      <c r="U14" s="72"/>
      <c r="V14" s="72"/>
      <c r="W14" s="72"/>
      <c r="X14" s="72"/>
      <c r="Y14" s="72"/>
      <c r="Z14" s="72"/>
      <c r="AA14" s="72"/>
      <c r="AB14" s="72"/>
      <c r="AC14" s="74" t="s">
        <v>68</v>
      </c>
      <c r="AD14" s="74" t="s">
        <v>68</v>
      </c>
      <c r="AE14" s="74" t="s">
        <v>68</v>
      </c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23"/>
      <c r="AV14" s="76" t="s">
        <v>71</v>
      </c>
      <c r="AW14" s="76" t="s">
        <v>71</v>
      </c>
      <c r="AX14" s="76" t="s">
        <v>71</v>
      </c>
      <c r="AY14" s="76" t="s">
        <v>71</v>
      </c>
      <c r="AZ14" s="76" t="s">
        <v>71</v>
      </c>
      <c r="BA14" s="76" t="s">
        <v>71</v>
      </c>
      <c r="BB14" s="61">
        <f t="shared" ref="BB14" si="0">COUNTIF(A14:AZ14,"")</f>
        <v>37</v>
      </c>
      <c r="BC14" s="61">
        <f>COUNTIF(C14:BB14,"п")</f>
        <v>3</v>
      </c>
      <c r="BD14" s="61">
        <f>COUNTIF(D14:BB14,"а")</f>
        <v>0</v>
      </c>
      <c r="BE14" s="61">
        <f>COUNTIF(E14:BC14,"к")</f>
        <v>7</v>
      </c>
      <c r="BF14" s="61">
        <v>1</v>
      </c>
      <c r="BG14" s="68">
        <v>61</v>
      </c>
    </row>
    <row r="15" spans="1:59" x14ac:dyDescent="0.25">
      <c r="A15" s="71"/>
      <c r="B15" s="73"/>
      <c r="C15" s="73"/>
      <c r="D15" s="73"/>
      <c r="E15" s="73"/>
      <c r="F15" s="2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23" t="s">
        <v>71</v>
      </c>
      <c r="T15" s="23"/>
      <c r="U15" s="73"/>
      <c r="V15" s="73"/>
      <c r="W15" s="73"/>
      <c r="X15" s="73"/>
      <c r="Y15" s="73"/>
      <c r="Z15" s="73"/>
      <c r="AA15" s="73"/>
      <c r="AB15" s="73"/>
      <c r="AC15" s="75"/>
      <c r="AD15" s="75"/>
      <c r="AE15" s="75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23" t="s">
        <v>71</v>
      </c>
      <c r="AV15" s="77"/>
      <c r="AW15" s="77"/>
      <c r="AX15" s="77"/>
      <c r="AY15" s="77"/>
      <c r="AZ15" s="77"/>
      <c r="BA15" s="77"/>
      <c r="BB15" s="62"/>
      <c r="BC15" s="62"/>
      <c r="BD15" s="62"/>
      <c r="BE15" s="62"/>
      <c r="BF15" s="62"/>
      <c r="BG15" s="69"/>
    </row>
    <row r="16" spans="1:59" x14ac:dyDescent="0.25">
      <c r="A16" s="21" t="s">
        <v>65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3" t="s">
        <v>71</v>
      </c>
      <c r="T16" s="23" t="s">
        <v>71</v>
      </c>
      <c r="U16" s="25"/>
      <c r="V16" s="25"/>
      <c r="W16" s="23"/>
      <c r="X16" s="23"/>
      <c r="Y16" s="27"/>
      <c r="Z16" s="2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5" t="s">
        <v>71</v>
      </c>
      <c r="AU16" s="25" t="s">
        <v>71</v>
      </c>
      <c r="AV16" s="25" t="s">
        <v>71</v>
      </c>
      <c r="AW16" s="25" t="s">
        <v>71</v>
      </c>
      <c r="AX16" s="25" t="s">
        <v>71</v>
      </c>
      <c r="AY16" s="25" t="s">
        <v>71</v>
      </c>
      <c r="AZ16" s="25" t="s">
        <v>71</v>
      </c>
      <c r="BA16" s="25" t="s">
        <v>71</v>
      </c>
      <c r="BB16" s="16">
        <f>COUNTIF(A16:AZ16,"")</f>
        <v>42</v>
      </c>
      <c r="BC16" s="16">
        <f>COUNTIF(C16:BB16,"п")</f>
        <v>0</v>
      </c>
      <c r="BD16" s="16">
        <f>COUNTIF(D16:BB16,"а")</f>
        <v>0</v>
      </c>
      <c r="BE16" s="16">
        <v>9</v>
      </c>
      <c r="BF16" s="52">
        <v>1</v>
      </c>
      <c r="BG16" s="20">
        <v>58</v>
      </c>
    </row>
    <row r="17" spans="1:59" x14ac:dyDescent="0.25">
      <c r="A17" s="21" t="s">
        <v>66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3" t="s">
        <v>68</v>
      </c>
      <c r="M17" s="23" t="s">
        <v>68</v>
      </c>
      <c r="N17" s="23" t="s">
        <v>68</v>
      </c>
      <c r="O17" s="23" t="s">
        <v>68</v>
      </c>
      <c r="P17" s="23" t="s">
        <v>68</v>
      </c>
      <c r="Q17" s="26"/>
      <c r="R17" s="26"/>
      <c r="S17" s="23" t="s">
        <v>71</v>
      </c>
      <c r="T17" s="23" t="s">
        <v>71</v>
      </c>
      <c r="U17" s="25"/>
      <c r="V17" s="25"/>
      <c r="W17" s="23"/>
      <c r="X17" s="23"/>
      <c r="Y17" s="27"/>
      <c r="Z17" s="2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5" t="s">
        <v>71</v>
      </c>
      <c r="AU17" s="25" t="s">
        <v>71</v>
      </c>
      <c r="AV17" s="25" t="s">
        <v>71</v>
      </c>
      <c r="AW17" s="25" t="s">
        <v>71</v>
      </c>
      <c r="AX17" s="25" t="s">
        <v>71</v>
      </c>
      <c r="AY17" s="25" t="s">
        <v>71</v>
      </c>
      <c r="AZ17" s="25" t="s">
        <v>71</v>
      </c>
      <c r="BA17" s="25" t="s">
        <v>71</v>
      </c>
      <c r="BB17" s="16">
        <f>COUNTIF(A17:AZ17,"")</f>
        <v>37</v>
      </c>
      <c r="BC17" s="16">
        <f>COUNTIF(C17:BB17,"п")</f>
        <v>5</v>
      </c>
      <c r="BD17" s="16">
        <f>COUNTIF(D17:BB17,"а")</f>
        <v>0</v>
      </c>
      <c r="BE17" s="16">
        <v>9</v>
      </c>
      <c r="BF17" s="52">
        <v>1</v>
      </c>
      <c r="BG17" s="20">
        <v>56</v>
      </c>
    </row>
    <row r="18" spans="1:59" x14ac:dyDescent="0.25">
      <c r="A18" s="21" t="s">
        <v>73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3" t="s">
        <v>71</v>
      </c>
      <c r="T18" s="23" t="s">
        <v>71</v>
      </c>
      <c r="U18" s="25"/>
      <c r="V18" s="25"/>
      <c r="W18" s="23"/>
      <c r="X18" s="23"/>
      <c r="Y18" s="27"/>
      <c r="Z18" s="2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5" t="s">
        <v>71</v>
      </c>
      <c r="AU18" s="25" t="s">
        <v>71</v>
      </c>
      <c r="AV18" s="25" t="s">
        <v>71</v>
      </c>
      <c r="AW18" s="25" t="s">
        <v>71</v>
      </c>
      <c r="AX18" s="25" t="s">
        <v>71</v>
      </c>
      <c r="AY18" s="25" t="s">
        <v>71</v>
      </c>
      <c r="AZ18" s="25" t="s">
        <v>71</v>
      </c>
      <c r="BA18" s="25" t="s">
        <v>71</v>
      </c>
      <c r="BB18" s="16">
        <f>COUNTIF(A18:AZ18,"")</f>
        <v>42</v>
      </c>
      <c r="BC18" s="16">
        <f>COUNTIF(C18:BB18,"п")</f>
        <v>0</v>
      </c>
      <c r="BD18" s="16">
        <f>COUNTIF(D18:BB18,"а")</f>
        <v>0</v>
      </c>
      <c r="BE18" s="16">
        <v>9</v>
      </c>
      <c r="BF18" s="52">
        <v>1</v>
      </c>
      <c r="BG18" s="20">
        <v>48</v>
      </c>
    </row>
    <row r="19" spans="1:59" x14ac:dyDescent="0.25">
      <c r="A19" s="21" t="s">
        <v>76</v>
      </c>
      <c r="B19" s="26"/>
      <c r="C19" s="26"/>
      <c r="D19" s="26"/>
      <c r="E19" s="26"/>
      <c r="F19" s="26"/>
      <c r="G19" s="26"/>
      <c r="H19" s="26" t="s">
        <v>68</v>
      </c>
      <c r="I19" s="26" t="s">
        <v>68</v>
      </c>
      <c r="J19" s="26" t="s">
        <v>68</v>
      </c>
      <c r="K19" s="26" t="s">
        <v>68</v>
      </c>
      <c r="L19" s="26" t="s">
        <v>68</v>
      </c>
      <c r="M19" s="26"/>
      <c r="N19" s="26"/>
      <c r="O19" s="26"/>
      <c r="P19" s="26"/>
      <c r="Q19" s="26"/>
      <c r="R19" s="26" t="s">
        <v>72</v>
      </c>
      <c r="S19" s="23" t="s">
        <v>71</v>
      </c>
      <c r="T19" s="23" t="s">
        <v>71</v>
      </c>
      <c r="U19" s="25" t="s">
        <v>72</v>
      </c>
      <c r="V19" s="25" t="s">
        <v>72</v>
      </c>
      <c r="W19" s="23" t="s">
        <v>72</v>
      </c>
      <c r="X19" s="23" t="s">
        <v>72</v>
      </c>
      <c r="Y19" s="27" t="s">
        <v>72</v>
      </c>
      <c r="Z19" s="27" t="s">
        <v>72</v>
      </c>
      <c r="AA19" s="23" t="s">
        <v>72</v>
      </c>
      <c r="AB19" s="23" t="s">
        <v>71</v>
      </c>
      <c r="AC19" s="23" t="s">
        <v>71</v>
      </c>
      <c r="AD19" s="23" t="s">
        <v>71</v>
      </c>
      <c r="AE19" s="23" t="s">
        <v>71</v>
      </c>
      <c r="AF19" s="23"/>
      <c r="AG19" s="23"/>
      <c r="AH19" s="23"/>
      <c r="AI19" s="23"/>
      <c r="AJ19" s="23"/>
      <c r="AK19" s="24"/>
      <c r="AL19" s="24"/>
      <c r="AM19" s="23"/>
      <c r="AN19" s="23"/>
      <c r="AO19" s="23"/>
      <c r="AP19" s="23"/>
      <c r="AQ19" s="23"/>
      <c r="AR19" s="23"/>
      <c r="AS19" s="23"/>
      <c r="AT19" s="25"/>
      <c r="AU19" s="25"/>
      <c r="AV19" s="25"/>
      <c r="AW19" s="25"/>
      <c r="AX19" s="25"/>
      <c r="AY19" s="25"/>
      <c r="AZ19" s="25"/>
      <c r="BA19" s="25"/>
      <c r="BB19" s="16">
        <f>COUNTIF(A19:AA19,"")</f>
        <v>11</v>
      </c>
      <c r="BC19" s="16">
        <f>COUNTIF(C19:BB19,"п")</f>
        <v>5</v>
      </c>
      <c r="BD19" s="16">
        <f>COUNTIF(D19:BB19,"г")</f>
        <v>8</v>
      </c>
      <c r="BE19" s="16">
        <v>5</v>
      </c>
      <c r="BF19" s="52">
        <v>1</v>
      </c>
      <c r="BG19" s="20">
        <v>17</v>
      </c>
    </row>
    <row r="20" spans="1:59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6"/>
      <c r="AU20" s="46"/>
      <c r="AV20" s="46"/>
      <c r="AW20" s="46"/>
      <c r="AX20" s="46"/>
      <c r="AY20" s="46"/>
      <c r="AZ20" s="46"/>
      <c r="BA20" s="46"/>
      <c r="BB20" s="47"/>
      <c r="BC20" s="47"/>
      <c r="BD20" s="47"/>
      <c r="BE20" s="47"/>
      <c r="BF20" s="47"/>
      <c r="BG20" s="47"/>
    </row>
    <row r="21" spans="1:59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6"/>
      <c r="AU21" s="46"/>
      <c r="AV21" s="46"/>
      <c r="AW21" s="46"/>
      <c r="AX21" s="46"/>
      <c r="AY21" s="46"/>
      <c r="AZ21" s="46"/>
      <c r="BA21" s="46"/>
      <c r="BB21" s="47"/>
      <c r="BC21" s="47"/>
      <c r="BD21" s="47"/>
      <c r="BE21" s="47"/>
      <c r="BF21" s="47"/>
      <c r="BG21" s="47"/>
    </row>
    <row r="22" spans="1:59" x14ac:dyDescent="0.25">
      <c r="AS22" s="1"/>
      <c r="AT22" s="53"/>
      <c r="AU22" s="53"/>
      <c r="AV22" s="53"/>
      <c r="AW22" s="53"/>
      <c r="AX22" s="53"/>
      <c r="AY22" s="53"/>
      <c r="AZ22" s="53"/>
      <c r="BA22" s="53"/>
      <c r="BB22" s="19"/>
      <c r="BC22" s="19"/>
      <c r="BD22" s="19"/>
      <c r="BE22" s="19"/>
      <c r="BF22" s="19"/>
      <c r="BG22" s="19"/>
    </row>
    <row r="23" spans="1:59" ht="18" x14ac:dyDescent="0.25">
      <c r="A23" s="48"/>
      <c r="B23" s="48"/>
      <c r="C23" s="48"/>
      <c r="D23" s="18" t="s">
        <v>75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8"/>
      <c r="R23" s="18"/>
      <c r="S23" s="18" t="s">
        <v>82</v>
      </c>
      <c r="AN23" s="3"/>
      <c r="AO23" s="3"/>
      <c r="AP23" s="18"/>
      <c r="AQ23" s="18"/>
      <c r="AR23" s="18"/>
      <c r="AS23" s="18"/>
      <c r="AT23" s="49"/>
      <c r="AU23" s="18"/>
      <c r="AV23" s="18"/>
      <c r="AW23" s="18"/>
      <c r="AX23" s="18"/>
      <c r="AY23" s="18"/>
      <c r="AZ23" s="18"/>
      <c r="BA23" s="18"/>
      <c r="BB23" s="50"/>
      <c r="BC23" s="48"/>
      <c r="BD23" s="48"/>
      <c r="BE23" s="48"/>
      <c r="BF23" s="48"/>
      <c r="BG23" s="48"/>
    </row>
    <row r="24" spans="1:59" ht="18" x14ac:dyDescent="0.25">
      <c r="A24" s="48"/>
      <c r="B24" s="48"/>
      <c r="C24" s="4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2" t="s">
        <v>68</v>
      </c>
      <c r="Q24" s="18"/>
      <c r="R24" s="18"/>
      <c r="S24" s="18" t="s">
        <v>74</v>
      </c>
      <c r="AN24" s="3"/>
      <c r="AO24" s="3"/>
      <c r="AP24" s="18"/>
      <c r="AQ24" s="18"/>
      <c r="AR24" s="18"/>
      <c r="AS24" s="18"/>
      <c r="AT24" s="49"/>
      <c r="AU24" s="18"/>
      <c r="AV24" s="18"/>
      <c r="AW24" s="18"/>
      <c r="AX24" s="18"/>
      <c r="AY24" s="18"/>
      <c r="AZ24" s="18"/>
      <c r="BA24" s="18"/>
      <c r="BB24" s="50"/>
      <c r="BC24" s="48"/>
      <c r="BD24" s="48"/>
      <c r="BE24" s="48"/>
      <c r="BF24" s="48"/>
      <c r="BG24" s="48"/>
    </row>
    <row r="25" spans="1:59" ht="18" x14ac:dyDescent="0.25">
      <c r="A25" s="48"/>
      <c r="B25" s="48"/>
      <c r="C25" s="4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2" t="s">
        <v>72</v>
      </c>
      <c r="Q25" s="18"/>
      <c r="R25" s="18"/>
      <c r="S25" s="18" t="s">
        <v>115</v>
      </c>
      <c r="AN25" s="3"/>
      <c r="AO25" s="3"/>
      <c r="AP25" s="18"/>
      <c r="AQ25" s="18"/>
      <c r="AR25" s="18"/>
      <c r="AS25" s="18"/>
      <c r="AT25" s="49"/>
      <c r="AU25" s="18"/>
      <c r="AV25" s="18"/>
      <c r="AW25" s="18"/>
      <c r="AX25" s="18"/>
      <c r="AY25" s="18"/>
      <c r="AZ25" s="18"/>
      <c r="BA25" s="18"/>
      <c r="BB25" s="18"/>
      <c r="BC25" s="48"/>
      <c r="BD25" s="48"/>
      <c r="BE25" s="48"/>
      <c r="BF25" s="48"/>
      <c r="BG25" s="48"/>
    </row>
    <row r="26" spans="1:59" ht="18" x14ac:dyDescent="0.25">
      <c r="A26" s="48"/>
      <c r="B26" s="48"/>
      <c r="C26" s="4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2" t="s">
        <v>71</v>
      </c>
      <c r="Q26" s="18"/>
      <c r="R26" s="18"/>
      <c r="S26" s="18" t="s">
        <v>118</v>
      </c>
      <c r="AN26" s="3"/>
      <c r="AO26" s="3"/>
      <c r="AP26" s="18"/>
      <c r="AQ26" s="18"/>
      <c r="AR26" s="18"/>
      <c r="AS26" s="18"/>
      <c r="AT26" s="49"/>
      <c r="AU26" s="18"/>
      <c r="AV26" s="18"/>
      <c r="AW26" s="18"/>
      <c r="AX26" s="18"/>
      <c r="AY26" s="18"/>
      <c r="AZ26" s="18"/>
      <c r="BA26" s="18"/>
      <c r="BB26" s="18"/>
      <c r="BC26" s="48"/>
      <c r="BD26" s="48"/>
      <c r="BE26" s="48"/>
      <c r="BF26" s="48"/>
      <c r="BG26" s="48"/>
    </row>
    <row r="27" spans="1:59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8" t="s">
        <v>79</v>
      </c>
      <c r="R27" s="18"/>
      <c r="S27" s="18" t="s">
        <v>80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30" spans="1:59" ht="45" customHeight="1" x14ac:dyDescent="0.25">
      <c r="A30" s="54" t="s">
        <v>116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</row>
  </sheetData>
  <mergeCells count="81">
    <mergeCell ref="BF11:BF13"/>
    <mergeCell ref="BF14:BF15"/>
    <mergeCell ref="AZ14:AZ15"/>
    <mergeCell ref="BA14:BA15"/>
    <mergeCell ref="AC14:AC15"/>
    <mergeCell ref="AD14:AD15"/>
    <mergeCell ref="AE14:AE15"/>
    <mergeCell ref="AT14:AT15"/>
    <mergeCell ref="AV14:AV15"/>
    <mergeCell ref="AW14:AW15"/>
    <mergeCell ref="AX14:AX15"/>
    <mergeCell ref="AY14:AY15"/>
    <mergeCell ref="AO14:AO15"/>
    <mergeCell ref="AP14:AP15"/>
    <mergeCell ref="AQ14:AQ15"/>
    <mergeCell ref="AR14:AR15"/>
    <mergeCell ref="AS14:AS15"/>
    <mergeCell ref="AJ14:AJ15"/>
    <mergeCell ref="AK14:AK15"/>
    <mergeCell ref="AL14:AL15"/>
    <mergeCell ref="AM14:AM15"/>
    <mergeCell ref="AN14:AN15"/>
    <mergeCell ref="AB14:AB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P14:P15"/>
    <mergeCell ref="Q14:Q15"/>
    <mergeCell ref="R14:R15"/>
    <mergeCell ref="U14:U15"/>
    <mergeCell ref="V14:V15"/>
    <mergeCell ref="K14:K15"/>
    <mergeCell ref="L14:L15"/>
    <mergeCell ref="M14:M15"/>
    <mergeCell ref="N14:N15"/>
    <mergeCell ref="O14:O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BB14:BB15"/>
    <mergeCell ref="BC14:BC15"/>
    <mergeCell ref="BD14:BD15"/>
    <mergeCell ref="BE14:BE15"/>
    <mergeCell ref="BG14:BG15"/>
    <mergeCell ref="BB2:BC2"/>
    <mergeCell ref="B4:AT4"/>
    <mergeCell ref="V7:AP7"/>
    <mergeCell ref="B8:AE8"/>
    <mergeCell ref="G11:I11"/>
    <mergeCell ref="K11:N11"/>
    <mergeCell ref="O11:R11"/>
    <mergeCell ref="T11:V11"/>
    <mergeCell ref="X11:Z11"/>
    <mergeCell ref="AT22:BA22"/>
    <mergeCell ref="A30:BG30"/>
    <mergeCell ref="B5:AZ5"/>
    <mergeCell ref="BB11:BB13"/>
    <mergeCell ref="BC11:BC13"/>
    <mergeCell ref="BD11:BD13"/>
    <mergeCell ref="BE11:BE13"/>
    <mergeCell ref="BG11:BG13"/>
    <mergeCell ref="AG11:AI11"/>
    <mergeCell ref="AK11:AN11"/>
    <mergeCell ref="AO11:AR11"/>
    <mergeCell ref="AT11:AV11"/>
    <mergeCell ref="AX11:BA11"/>
    <mergeCell ref="B9:AE9"/>
    <mergeCell ref="B11:E11"/>
    <mergeCell ref="AB11:AE11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2019-02-25T07:51:23Z</dcterms:modified>
</cp:coreProperties>
</file>