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autoCompressPictures="0" defaultThemeVersion="124226"/>
  <bookViews>
    <workbookView xWindow="0" yWindow="0" windowWidth="25605" windowHeight="14175"/>
  </bookViews>
  <sheets>
    <sheet name="учебный план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9"/>
  <c r="P66"/>
  <c r="P71"/>
  <c r="P56"/>
  <c r="P61"/>
  <c r="P76"/>
  <c r="P55"/>
  <c r="P23"/>
  <c r="P40"/>
  <c r="P39"/>
  <c r="P22"/>
  <c r="AR30"/>
  <c r="AR23"/>
  <c r="AR40"/>
  <c r="AR39"/>
  <c r="AR56"/>
  <c r="AR61"/>
  <c r="AR66"/>
  <c r="AR71"/>
  <c r="AR76"/>
  <c r="AR55"/>
  <c r="AR22"/>
  <c r="BT30"/>
  <c r="BT23"/>
  <c r="BT40"/>
  <c r="BT39"/>
  <c r="BT56"/>
  <c r="BT61"/>
  <c r="BT66"/>
  <c r="BT71"/>
  <c r="BT76"/>
  <c r="BT55"/>
  <c r="BT22"/>
  <c r="CV66"/>
  <c r="CV71"/>
  <c r="CV56"/>
  <c r="CV61"/>
  <c r="CV76"/>
  <c r="CV55"/>
  <c r="CV23"/>
  <c r="CV30"/>
  <c r="CV40"/>
  <c r="CV39"/>
  <c r="CV2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CZ92"/>
  <c r="DA92"/>
  <c r="DB92"/>
  <c r="DC92"/>
  <c r="DD92"/>
  <c r="DE92"/>
  <c r="DF92"/>
  <c r="DG92"/>
  <c r="DH92"/>
  <c r="DI92"/>
  <c r="DJ92"/>
  <c r="DK92"/>
  <c r="DL92"/>
  <c r="DM92"/>
  <c r="DN92"/>
  <c r="DO92"/>
  <c r="DP92"/>
  <c r="DQ92"/>
  <c r="DR92"/>
  <c r="DS92"/>
  <c r="DT92"/>
  <c r="DU92"/>
  <c r="DV92"/>
  <c r="DW92"/>
  <c r="DX92"/>
  <c r="DY92"/>
  <c r="DZ92"/>
  <c r="EA92"/>
  <c r="EB92"/>
  <c r="EC92"/>
  <c r="ED92"/>
  <c r="EE92"/>
  <c r="EF92"/>
  <c r="EG92"/>
  <c r="EH92"/>
  <c r="EI92"/>
  <c r="EJ92"/>
  <c r="EK92"/>
  <c r="EL92"/>
  <c r="EM92"/>
  <c r="EN92"/>
  <c r="EO92"/>
  <c r="EP92"/>
  <c r="EQ92"/>
  <c r="F92"/>
  <c r="E92"/>
  <c r="F17"/>
  <c r="F13"/>
  <c r="F23"/>
  <c r="F30"/>
  <c r="F40"/>
  <c r="F39"/>
  <c r="F56"/>
  <c r="F61"/>
  <c r="F66"/>
  <c r="F71"/>
  <c r="F76"/>
  <c r="F55"/>
  <c r="F22"/>
  <c r="F81"/>
  <c r="F83"/>
  <c r="F86"/>
  <c r="F89"/>
  <c r="F82"/>
  <c r="F94"/>
  <c r="F99"/>
  <c r="G17"/>
  <c r="G13"/>
  <c r="G23"/>
  <c r="G30"/>
  <c r="G40"/>
  <c r="G39"/>
  <c r="G56"/>
  <c r="G61"/>
  <c r="G66"/>
  <c r="G71"/>
  <c r="G76"/>
  <c r="G55"/>
  <c r="G22"/>
  <c r="G81"/>
  <c r="G83"/>
  <c r="G86"/>
  <c r="G89"/>
  <c r="G82"/>
  <c r="G94"/>
  <c r="G99"/>
  <c r="H17"/>
  <c r="H13"/>
  <c r="H23"/>
  <c r="H30"/>
  <c r="H40"/>
  <c r="H39"/>
  <c r="H56"/>
  <c r="H61"/>
  <c r="H66"/>
  <c r="H71"/>
  <c r="H76"/>
  <c r="H55"/>
  <c r="H22"/>
  <c r="H83"/>
  <c r="H86"/>
  <c r="H89"/>
  <c r="H82"/>
  <c r="H94"/>
  <c r="H99"/>
  <c r="I17"/>
  <c r="I13"/>
  <c r="I23"/>
  <c r="I30"/>
  <c r="I40"/>
  <c r="I39"/>
  <c r="I56"/>
  <c r="I61"/>
  <c r="I66"/>
  <c r="I71"/>
  <c r="I76"/>
  <c r="I55"/>
  <c r="I22"/>
  <c r="I83"/>
  <c r="I86"/>
  <c r="I89"/>
  <c r="I82"/>
  <c r="I94"/>
  <c r="I99"/>
  <c r="J17"/>
  <c r="J13"/>
  <c r="J23"/>
  <c r="J30"/>
  <c r="J40"/>
  <c r="J39"/>
  <c r="J56"/>
  <c r="J61"/>
  <c r="J66"/>
  <c r="J71"/>
  <c r="J76"/>
  <c r="J55"/>
  <c r="J22"/>
  <c r="J83"/>
  <c r="J86"/>
  <c r="J89"/>
  <c r="J82"/>
  <c r="J94"/>
  <c r="J99"/>
  <c r="K17"/>
  <c r="K13"/>
  <c r="K23"/>
  <c r="K30"/>
  <c r="K40"/>
  <c r="K39"/>
  <c r="K56"/>
  <c r="K61"/>
  <c r="K66"/>
  <c r="K71"/>
  <c r="K76"/>
  <c r="K55"/>
  <c r="K22"/>
  <c r="K83"/>
  <c r="K86"/>
  <c r="K89"/>
  <c r="K82"/>
  <c r="K94"/>
  <c r="K99"/>
  <c r="L17"/>
  <c r="L13"/>
  <c r="L23"/>
  <c r="L30"/>
  <c r="L40"/>
  <c r="L39"/>
  <c r="L56"/>
  <c r="L61"/>
  <c r="L66"/>
  <c r="L71"/>
  <c r="L76"/>
  <c r="L55"/>
  <c r="L22"/>
  <c r="L83"/>
  <c r="L86"/>
  <c r="L89"/>
  <c r="L82"/>
  <c r="L94"/>
  <c r="L99"/>
  <c r="M17"/>
  <c r="M13"/>
  <c r="M23"/>
  <c r="M30"/>
  <c r="M40"/>
  <c r="M39"/>
  <c r="M56"/>
  <c r="M61"/>
  <c r="M66"/>
  <c r="M71"/>
  <c r="M76"/>
  <c r="M55"/>
  <c r="M22"/>
  <c r="M83"/>
  <c r="M86"/>
  <c r="M89"/>
  <c r="M82"/>
  <c r="M94"/>
  <c r="M99"/>
  <c r="N17"/>
  <c r="N13"/>
  <c r="N23"/>
  <c r="N30"/>
  <c r="N40"/>
  <c r="N39"/>
  <c r="N56"/>
  <c r="N61"/>
  <c r="N66"/>
  <c r="N71"/>
  <c r="N76"/>
  <c r="N55"/>
  <c r="N22"/>
  <c r="N83"/>
  <c r="N86"/>
  <c r="N89"/>
  <c r="N82"/>
  <c r="N94"/>
  <c r="N99"/>
  <c r="O17"/>
  <c r="O13"/>
  <c r="O23"/>
  <c r="O30"/>
  <c r="O40"/>
  <c r="O39"/>
  <c r="O56"/>
  <c r="O61"/>
  <c r="O66"/>
  <c r="O71"/>
  <c r="O76"/>
  <c r="O55"/>
  <c r="O22"/>
  <c r="O83"/>
  <c r="O86"/>
  <c r="O89"/>
  <c r="O82"/>
  <c r="O94"/>
  <c r="O99"/>
  <c r="P17"/>
  <c r="P13"/>
  <c r="P83"/>
  <c r="P86"/>
  <c r="P89"/>
  <c r="P82"/>
  <c r="P94"/>
  <c r="P99"/>
  <c r="Q17"/>
  <c r="Q13"/>
  <c r="Q23"/>
  <c r="Q30"/>
  <c r="Q40"/>
  <c r="Q39"/>
  <c r="Q56"/>
  <c r="Q61"/>
  <c r="Q66"/>
  <c r="Q71"/>
  <c r="Q76"/>
  <c r="Q55"/>
  <c r="Q22"/>
  <c r="Q83"/>
  <c r="Q86"/>
  <c r="Q89"/>
  <c r="Q82"/>
  <c r="Q94"/>
  <c r="Q99"/>
  <c r="R17"/>
  <c r="R13"/>
  <c r="R23"/>
  <c r="R30"/>
  <c r="R40"/>
  <c r="R39"/>
  <c r="R56"/>
  <c r="R61"/>
  <c r="R66"/>
  <c r="R71"/>
  <c r="R76"/>
  <c r="R55"/>
  <c r="R22"/>
  <c r="R83"/>
  <c r="R86"/>
  <c r="R89"/>
  <c r="R82"/>
  <c r="R94"/>
  <c r="R99"/>
  <c r="S17"/>
  <c r="S13"/>
  <c r="S23"/>
  <c r="S30"/>
  <c r="S40"/>
  <c r="S39"/>
  <c r="S56"/>
  <c r="S61"/>
  <c r="S66"/>
  <c r="S71"/>
  <c r="S76"/>
  <c r="S55"/>
  <c r="S22"/>
  <c r="S83"/>
  <c r="S86"/>
  <c r="S89"/>
  <c r="S82"/>
  <c r="S94"/>
  <c r="S99"/>
  <c r="T17"/>
  <c r="T13"/>
  <c r="T23"/>
  <c r="T30"/>
  <c r="T40"/>
  <c r="T39"/>
  <c r="T56"/>
  <c r="T61"/>
  <c r="T66"/>
  <c r="T71"/>
  <c r="T76"/>
  <c r="T55"/>
  <c r="T22"/>
  <c r="T83"/>
  <c r="T86"/>
  <c r="T89"/>
  <c r="T82"/>
  <c r="T94"/>
  <c r="T99"/>
  <c r="U17"/>
  <c r="U13"/>
  <c r="U23"/>
  <c r="U30"/>
  <c r="U40"/>
  <c r="U39"/>
  <c r="U56"/>
  <c r="U61"/>
  <c r="U66"/>
  <c r="U71"/>
  <c r="U76"/>
  <c r="U55"/>
  <c r="U22"/>
  <c r="U83"/>
  <c r="U86"/>
  <c r="U89"/>
  <c r="U82"/>
  <c r="U94"/>
  <c r="U99"/>
  <c r="V17"/>
  <c r="V13"/>
  <c r="V23"/>
  <c r="V30"/>
  <c r="V40"/>
  <c r="V39"/>
  <c r="V56"/>
  <c r="V61"/>
  <c r="V66"/>
  <c r="V71"/>
  <c r="V76"/>
  <c r="V55"/>
  <c r="V22"/>
  <c r="V83"/>
  <c r="V86"/>
  <c r="V89"/>
  <c r="V82"/>
  <c r="V94"/>
  <c r="V99"/>
  <c r="W17"/>
  <c r="W13"/>
  <c r="W23"/>
  <c r="W30"/>
  <c r="W40"/>
  <c r="W39"/>
  <c r="W56"/>
  <c r="W61"/>
  <c r="W66"/>
  <c r="W71"/>
  <c r="W76"/>
  <c r="W55"/>
  <c r="W22"/>
  <c r="W83"/>
  <c r="W86"/>
  <c r="W89"/>
  <c r="W82"/>
  <c r="W94"/>
  <c r="W99"/>
  <c r="X17"/>
  <c r="X13"/>
  <c r="X23"/>
  <c r="X30"/>
  <c r="X40"/>
  <c r="X39"/>
  <c r="X56"/>
  <c r="X61"/>
  <c r="X66"/>
  <c r="X71"/>
  <c r="X76"/>
  <c r="X55"/>
  <c r="X22"/>
  <c r="X83"/>
  <c r="X86"/>
  <c r="X89"/>
  <c r="X82"/>
  <c r="X94"/>
  <c r="X99"/>
  <c r="Y17"/>
  <c r="Y13"/>
  <c r="Y23"/>
  <c r="Y30"/>
  <c r="Y40"/>
  <c r="Y39"/>
  <c r="Y56"/>
  <c r="Y61"/>
  <c r="Y66"/>
  <c r="Y71"/>
  <c r="Y76"/>
  <c r="Y55"/>
  <c r="Y22"/>
  <c r="Y83"/>
  <c r="Y86"/>
  <c r="Y89"/>
  <c r="Y82"/>
  <c r="Y94"/>
  <c r="Y99"/>
  <c r="Z17"/>
  <c r="Z13"/>
  <c r="Z23"/>
  <c r="Z30"/>
  <c r="Z40"/>
  <c r="Z39"/>
  <c r="Z56"/>
  <c r="Z61"/>
  <c r="Z66"/>
  <c r="Z71"/>
  <c r="Z76"/>
  <c r="Z55"/>
  <c r="Z22"/>
  <c r="Z83"/>
  <c r="Z86"/>
  <c r="Z89"/>
  <c r="Z82"/>
  <c r="Z94"/>
  <c r="Z99"/>
  <c r="AA17"/>
  <c r="AA13"/>
  <c r="AA23"/>
  <c r="AA30"/>
  <c r="AA40"/>
  <c r="AA39"/>
  <c r="AA56"/>
  <c r="AA61"/>
  <c r="AA66"/>
  <c r="AA71"/>
  <c r="AA76"/>
  <c r="AA55"/>
  <c r="AA22"/>
  <c r="AA83"/>
  <c r="AA86"/>
  <c r="AA89"/>
  <c r="AA82"/>
  <c r="AA94"/>
  <c r="AA99"/>
  <c r="AB17"/>
  <c r="AB13"/>
  <c r="AB23"/>
  <c r="AB30"/>
  <c r="AB40"/>
  <c r="AB39"/>
  <c r="AB56"/>
  <c r="AB61"/>
  <c r="AB66"/>
  <c r="AB71"/>
  <c r="AB76"/>
  <c r="AB55"/>
  <c r="AB22"/>
  <c r="AB83"/>
  <c r="AB86"/>
  <c r="AB89"/>
  <c r="AB82"/>
  <c r="AB94"/>
  <c r="AB99"/>
  <c r="AC17"/>
  <c r="AC13"/>
  <c r="AC23"/>
  <c r="AC30"/>
  <c r="AC40"/>
  <c r="AC39"/>
  <c r="AC56"/>
  <c r="AC61"/>
  <c r="AC66"/>
  <c r="AC71"/>
  <c r="AC76"/>
  <c r="AC55"/>
  <c r="AC22"/>
  <c r="AC83"/>
  <c r="AC86"/>
  <c r="AC89"/>
  <c r="AC82"/>
  <c r="AC94"/>
  <c r="AC99"/>
  <c r="AD17"/>
  <c r="AD13"/>
  <c r="AD23"/>
  <c r="AD30"/>
  <c r="AD40"/>
  <c r="AD39"/>
  <c r="AD56"/>
  <c r="AD61"/>
  <c r="AD66"/>
  <c r="AD71"/>
  <c r="AD76"/>
  <c r="AD55"/>
  <c r="AD22"/>
  <c r="AD83"/>
  <c r="AD86"/>
  <c r="AD89"/>
  <c r="AD82"/>
  <c r="AD94"/>
  <c r="AD99"/>
  <c r="AE17"/>
  <c r="AE13"/>
  <c r="AE23"/>
  <c r="AE30"/>
  <c r="AE40"/>
  <c r="AE39"/>
  <c r="AE56"/>
  <c r="AE61"/>
  <c r="AE66"/>
  <c r="AE71"/>
  <c r="AE76"/>
  <c r="AE55"/>
  <c r="AE22"/>
  <c r="AE83"/>
  <c r="AE86"/>
  <c r="AE89"/>
  <c r="AE82"/>
  <c r="AE94"/>
  <c r="AE99"/>
  <c r="AF17"/>
  <c r="AF13"/>
  <c r="AF23"/>
  <c r="AF30"/>
  <c r="AF40"/>
  <c r="AF39"/>
  <c r="AF56"/>
  <c r="AF61"/>
  <c r="AF66"/>
  <c r="AF71"/>
  <c r="AF76"/>
  <c r="AF55"/>
  <c r="AF22"/>
  <c r="AF83"/>
  <c r="AF86"/>
  <c r="AF89"/>
  <c r="AF82"/>
  <c r="AF94"/>
  <c r="AF99"/>
  <c r="AG17"/>
  <c r="AG13"/>
  <c r="AG23"/>
  <c r="AG30"/>
  <c r="AG40"/>
  <c r="AG39"/>
  <c r="AG56"/>
  <c r="AG61"/>
  <c r="AG66"/>
  <c r="AG71"/>
  <c r="AG76"/>
  <c r="AG55"/>
  <c r="AG22"/>
  <c r="AG83"/>
  <c r="AG86"/>
  <c r="AG89"/>
  <c r="AG82"/>
  <c r="AG94"/>
  <c r="AG99"/>
  <c r="AH17"/>
  <c r="AH13"/>
  <c r="AH23"/>
  <c r="AH30"/>
  <c r="AH40"/>
  <c r="AH39"/>
  <c r="AH56"/>
  <c r="AH61"/>
  <c r="AH66"/>
  <c r="AH71"/>
  <c r="AH76"/>
  <c r="AH55"/>
  <c r="AH22"/>
  <c r="AH83"/>
  <c r="AH86"/>
  <c r="AH89"/>
  <c r="AH82"/>
  <c r="AH94"/>
  <c r="AH99"/>
  <c r="AI17"/>
  <c r="AI13"/>
  <c r="AI23"/>
  <c r="AI30"/>
  <c r="AI40"/>
  <c r="AI39"/>
  <c r="AI56"/>
  <c r="AI61"/>
  <c r="AI66"/>
  <c r="AI71"/>
  <c r="AI76"/>
  <c r="AI55"/>
  <c r="AI22"/>
  <c r="AI83"/>
  <c r="AI86"/>
  <c r="AI89"/>
  <c r="AI82"/>
  <c r="AI94"/>
  <c r="AI99"/>
  <c r="AJ17"/>
  <c r="AJ13"/>
  <c r="AJ23"/>
  <c r="AJ30"/>
  <c r="AJ40"/>
  <c r="AJ39"/>
  <c r="AJ56"/>
  <c r="AJ61"/>
  <c r="AJ66"/>
  <c r="AJ71"/>
  <c r="AJ76"/>
  <c r="AJ55"/>
  <c r="AJ22"/>
  <c r="AJ83"/>
  <c r="AJ86"/>
  <c r="AJ89"/>
  <c r="AJ82"/>
  <c r="AJ94"/>
  <c r="AJ99"/>
  <c r="AK17"/>
  <c r="AK13"/>
  <c r="AK23"/>
  <c r="AK30"/>
  <c r="AK40"/>
  <c r="AK39"/>
  <c r="AK56"/>
  <c r="AK61"/>
  <c r="AK66"/>
  <c r="AK71"/>
  <c r="AK76"/>
  <c r="AK55"/>
  <c r="AK22"/>
  <c r="AK83"/>
  <c r="AK86"/>
  <c r="AK89"/>
  <c r="AK82"/>
  <c r="AK94"/>
  <c r="AK99"/>
  <c r="AL17"/>
  <c r="AL13"/>
  <c r="AL23"/>
  <c r="AL30"/>
  <c r="AL40"/>
  <c r="AL39"/>
  <c r="AL56"/>
  <c r="AL61"/>
  <c r="AL66"/>
  <c r="AL71"/>
  <c r="AL76"/>
  <c r="AL55"/>
  <c r="AL22"/>
  <c r="AL83"/>
  <c r="AL86"/>
  <c r="AL89"/>
  <c r="AL82"/>
  <c r="AL94"/>
  <c r="AL99"/>
  <c r="AM17"/>
  <c r="AM13"/>
  <c r="AM23"/>
  <c r="AM30"/>
  <c r="AM40"/>
  <c r="AM39"/>
  <c r="AM56"/>
  <c r="AM61"/>
  <c r="AM66"/>
  <c r="AM71"/>
  <c r="AM76"/>
  <c r="AM55"/>
  <c r="AM22"/>
  <c r="AM83"/>
  <c r="AM86"/>
  <c r="AM89"/>
  <c r="AM82"/>
  <c r="AM94"/>
  <c r="AM99"/>
  <c r="AN17"/>
  <c r="AN13"/>
  <c r="AN23"/>
  <c r="AN30"/>
  <c r="AN40"/>
  <c r="AN39"/>
  <c r="AN56"/>
  <c r="AN61"/>
  <c r="AN66"/>
  <c r="AN71"/>
  <c r="AN76"/>
  <c r="AN55"/>
  <c r="AN22"/>
  <c r="AN83"/>
  <c r="AN86"/>
  <c r="AN89"/>
  <c r="AN82"/>
  <c r="AN94"/>
  <c r="AN99"/>
  <c r="AO17"/>
  <c r="AO13"/>
  <c r="AO23"/>
  <c r="AO30"/>
  <c r="AO40"/>
  <c r="AO39"/>
  <c r="AO56"/>
  <c r="AO61"/>
  <c r="AO66"/>
  <c r="AO71"/>
  <c r="AO76"/>
  <c r="AO55"/>
  <c r="AO22"/>
  <c r="AO83"/>
  <c r="AO86"/>
  <c r="AO89"/>
  <c r="AO82"/>
  <c r="AO94"/>
  <c r="AO99"/>
  <c r="AP17"/>
  <c r="AP13"/>
  <c r="AP23"/>
  <c r="AP30"/>
  <c r="AP40"/>
  <c r="AP39"/>
  <c r="AP56"/>
  <c r="AP61"/>
  <c r="AP66"/>
  <c r="AP71"/>
  <c r="AP76"/>
  <c r="AP55"/>
  <c r="AP22"/>
  <c r="AP83"/>
  <c r="AP86"/>
  <c r="AP89"/>
  <c r="AP82"/>
  <c r="AP94"/>
  <c r="AP99"/>
  <c r="AQ17"/>
  <c r="AQ13"/>
  <c r="AQ23"/>
  <c r="AQ30"/>
  <c r="AQ40"/>
  <c r="AQ39"/>
  <c r="AQ56"/>
  <c r="AQ61"/>
  <c r="AQ66"/>
  <c r="AQ71"/>
  <c r="AQ76"/>
  <c r="AQ55"/>
  <c r="AQ22"/>
  <c r="AQ83"/>
  <c r="AQ86"/>
  <c r="AQ89"/>
  <c r="AQ82"/>
  <c r="AQ94"/>
  <c r="AQ99"/>
  <c r="AR17"/>
  <c r="AR13"/>
  <c r="AR83"/>
  <c r="AR86"/>
  <c r="AR89"/>
  <c r="AR82"/>
  <c r="AR94"/>
  <c r="AR99"/>
  <c r="AS17"/>
  <c r="AS13"/>
  <c r="AS23"/>
  <c r="AS30"/>
  <c r="AS40"/>
  <c r="AS39"/>
  <c r="AS56"/>
  <c r="AS61"/>
  <c r="AS66"/>
  <c r="AS71"/>
  <c r="AS76"/>
  <c r="AS55"/>
  <c r="AS22"/>
  <c r="AS83"/>
  <c r="AS86"/>
  <c r="AS89"/>
  <c r="AS82"/>
  <c r="AS94"/>
  <c r="AS99"/>
  <c r="AT17"/>
  <c r="AT13"/>
  <c r="AT23"/>
  <c r="AT30"/>
  <c r="AT40"/>
  <c r="AT39"/>
  <c r="AT56"/>
  <c r="AT61"/>
  <c r="AT66"/>
  <c r="AT71"/>
  <c r="AT76"/>
  <c r="AT55"/>
  <c r="AT22"/>
  <c r="AT83"/>
  <c r="AT86"/>
  <c r="AT89"/>
  <c r="AT82"/>
  <c r="AT94"/>
  <c r="AT99"/>
  <c r="AU17"/>
  <c r="AU13"/>
  <c r="AU23"/>
  <c r="AU30"/>
  <c r="AU40"/>
  <c r="AU39"/>
  <c r="AU56"/>
  <c r="AU61"/>
  <c r="AU66"/>
  <c r="AU71"/>
  <c r="AU76"/>
  <c r="AU55"/>
  <c r="AU22"/>
  <c r="AU83"/>
  <c r="AU86"/>
  <c r="AU89"/>
  <c r="AU82"/>
  <c r="AU94"/>
  <c r="AU99"/>
  <c r="AV17"/>
  <c r="AV13"/>
  <c r="AV23"/>
  <c r="AV30"/>
  <c r="AV40"/>
  <c r="AV39"/>
  <c r="AV56"/>
  <c r="AV61"/>
  <c r="AV66"/>
  <c r="AV71"/>
  <c r="AV76"/>
  <c r="AV55"/>
  <c r="AV22"/>
  <c r="AV83"/>
  <c r="AV86"/>
  <c r="AV89"/>
  <c r="AV82"/>
  <c r="AV94"/>
  <c r="AV99"/>
  <c r="AW17"/>
  <c r="AW13"/>
  <c r="AW23"/>
  <c r="AW30"/>
  <c r="AW40"/>
  <c r="AW39"/>
  <c r="AW56"/>
  <c r="AW61"/>
  <c r="AW66"/>
  <c r="AW71"/>
  <c r="AW76"/>
  <c r="AW55"/>
  <c r="AW22"/>
  <c r="AW83"/>
  <c r="AW86"/>
  <c r="AW89"/>
  <c r="AW82"/>
  <c r="AW94"/>
  <c r="AW99"/>
  <c r="AX17"/>
  <c r="AX13"/>
  <c r="AX23"/>
  <c r="AX30"/>
  <c r="AX40"/>
  <c r="AX39"/>
  <c r="AX56"/>
  <c r="AX61"/>
  <c r="AX66"/>
  <c r="AX71"/>
  <c r="AX76"/>
  <c r="AX55"/>
  <c r="AX22"/>
  <c r="AX83"/>
  <c r="AX86"/>
  <c r="AX89"/>
  <c r="AX82"/>
  <c r="AX94"/>
  <c r="AX99"/>
  <c r="AY17"/>
  <c r="AY13"/>
  <c r="AY23"/>
  <c r="AY30"/>
  <c r="AY40"/>
  <c r="AY39"/>
  <c r="AY56"/>
  <c r="AY61"/>
  <c r="AY66"/>
  <c r="AY71"/>
  <c r="AY76"/>
  <c r="AY55"/>
  <c r="AY22"/>
  <c r="AY83"/>
  <c r="AY86"/>
  <c r="AY89"/>
  <c r="AY82"/>
  <c r="AY94"/>
  <c r="AY99"/>
  <c r="AZ17"/>
  <c r="AZ13"/>
  <c r="AZ23"/>
  <c r="AZ30"/>
  <c r="AZ40"/>
  <c r="AZ39"/>
  <c r="AZ56"/>
  <c r="AZ61"/>
  <c r="AZ66"/>
  <c r="AZ71"/>
  <c r="AZ76"/>
  <c r="AZ55"/>
  <c r="AZ22"/>
  <c r="AZ83"/>
  <c r="AZ86"/>
  <c r="AZ89"/>
  <c r="AZ82"/>
  <c r="AZ94"/>
  <c r="AZ99"/>
  <c r="BA17"/>
  <c r="BA13"/>
  <c r="BA23"/>
  <c r="BA30"/>
  <c r="BA40"/>
  <c r="BA39"/>
  <c r="BA56"/>
  <c r="BA61"/>
  <c r="BA66"/>
  <c r="BA71"/>
  <c r="BA76"/>
  <c r="BA55"/>
  <c r="BA22"/>
  <c r="BA83"/>
  <c r="BA86"/>
  <c r="BA89"/>
  <c r="BA82"/>
  <c r="BA94"/>
  <c r="BA99"/>
  <c r="BB17"/>
  <c r="BB13"/>
  <c r="BB23"/>
  <c r="BB30"/>
  <c r="BB40"/>
  <c r="BB39"/>
  <c r="BB56"/>
  <c r="BB61"/>
  <c r="BB66"/>
  <c r="BB71"/>
  <c r="BB76"/>
  <c r="BB55"/>
  <c r="BB22"/>
  <c r="BB83"/>
  <c r="BB86"/>
  <c r="BB89"/>
  <c r="BB82"/>
  <c r="BB94"/>
  <c r="BB99"/>
  <c r="BC17"/>
  <c r="BC13"/>
  <c r="BC23"/>
  <c r="BC30"/>
  <c r="BC40"/>
  <c r="BC39"/>
  <c r="BC56"/>
  <c r="BC61"/>
  <c r="BC66"/>
  <c r="BC71"/>
  <c r="BC76"/>
  <c r="BC55"/>
  <c r="BC22"/>
  <c r="BC83"/>
  <c r="BC86"/>
  <c r="BC89"/>
  <c r="BC82"/>
  <c r="BC94"/>
  <c r="BC99"/>
  <c r="BD17"/>
  <c r="BD13"/>
  <c r="BD23"/>
  <c r="BD30"/>
  <c r="BD40"/>
  <c r="BD39"/>
  <c r="BD56"/>
  <c r="BD61"/>
  <c r="BD66"/>
  <c r="BD71"/>
  <c r="BD76"/>
  <c r="BD55"/>
  <c r="BD22"/>
  <c r="BD83"/>
  <c r="BD86"/>
  <c r="BD89"/>
  <c r="BD82"/>
  <c r="BD94"/>
  <c r="BD99"/>
  <c r="BE17"/>
  <c r="BE13"/>
  <c r="BE23"/>
  <c r="BE30"/>
  <c r="BE40"/>
  <c r="BE39"/>
  <c r="BE56"/>
  <c r="BE61"/>
  <c r="BE66"/>
  <c r="BE71"/>
  <c r="BE76"/>
  <c r="BE55"/>
  <c r="BE22"/>
  <c r="BE83"/>
  <c r="BE86"/>
  <c r="BE89"/>
  <c r="BE82"/>
  <c r="BE94"/>
  <c r="BE99"/>
  <c r="BF17"/>
  <c r="BF13"/>
  <c r="BF23"/>
  <c r="BF30"/>
  <c r="BF40"/>
  <c r="BF39"/>
  <c r="BF56"/>
  <c r="BF61"/>
  <c r="BF66"/>
  <c r="BF71"/>
  <c r="BF76"/>
  <c r="BF55"/>
  <c r="BF22"/>
  <c r="BF83"/>
  <c r="BF86"/>
  <c r="BF89"/>
  <c r="BF82"/>
  <c r="BF94"/>
  <c r="BF99"/>
  <c r="BG17"/>
  <c r="BG13"/>
  <c r="BG23"/>
  <c r="BG30"/>
  <c r="BG40"/>
  <c r="BG39"/>
  <c r="BG56"/>
  <c r="BG61"/>
  <c r="BG66"/>
  <c r="BG71"/>
  <c r="BG76"/>
  <c r="BG55"/>
  <c r="BG22"/>
  <c r="BG83"/>
  <c r="BG86"/>
  <c r="BG89"/>
  <c r="BG82"/>
  <c r="BG94"/>
  <c r="BG99"/>
  <c r="BH17"/>
  <c r="BH13"/>
  <c r="BH23"/>
  <c r="BH30"/>
  <c r="BH40"/>
  <c r="BH39"/>
  <c r="BH56"/>
  <c r="BH61"/>
  <c r="BH66"/>
  <c r="BH71"/>
  <c r="BH76"/>
  <c r="BH55"/>
  <c r="BH22"/>
  <c r="BH83"/>
  <c r="BH86"/>
  <c r="BH89"/>
  <c r="BH82"/>
  <c r="BH94"/>
  <c r="BH99"/>
  <c r="BI17"/>
  <c r="BI13"/>
  <c r="BI23"/>
  <c r="BI30"/>
  <c r="BI40"/>
  <c r="BI39"/>
  <c r="BI56"/>
  <c r="BI61"/>
  <c r="BI66"/>
  <c r="BI71"/>
  <c r="BI76"/>
  <c r="BI55"/>
  <c r="BI22"/>
  <c r="BI83"/>
  <c r="BI86"/>
  <c r="BI89"/>
  <c r="BI82"/>
  <c r="BI94"/>
  <c r="BI99"/>
  <c r="BJ17"/>
  <c r="BJ13"/>
  <c r="BJ23"/>
  <c r="BJ30"/>
  <c r="BJ40"/>
  <c r="BJ39"/>
  <c r="BJ56"/>
  <c r="BJ61"/>
  <c r="BJ66"/>
  <c r="BJ71"/>
  <c r="BJ76"/>
  <c r="BJ55"/>
  <c r="BJ22"/>
  <c r="BJ83"/>
  <c r="BJ86"/>
  <c r="BJ89"/>
  <c r="BJ82"/>
  <c r="BJ94"/>
  <c r="BJ99"/>
  <c r="BK17"/>
  <c r="BK13"/>
  <c r="BK23"/>
  <c r="BK30"/>
  <c r="BK40"/>
  <c r="BK39"/>
  <c r="BK56"/>
  <c r="BK61"/>
  <c r="BK66"/>
  <c r="BK71"/>
  <c r="BK76"/>
  <c r="BK55"/>
  <c r="BK22"/>
  <c r="BK83"/>
  <c r="BK86"/>
  <c r="BK89"/>
  <c r="BK82"/>
  <c r="BK94"/>
  <c r="BK99"/>
  <c r="BL17"/>
  <c r="BL13"/>
  <c r="BL23"/>
  <c r="BL30"/>
  <c r="BL40"/>
  <c r="BL39"/>
  <c r="BL56"/>
  <c r="BL61"/>
  <c r="BL66"/>
  <c r="BL71"/>
  <c r="BL76"/>
  <c r="BL55"/>
  <c r="BL22"/>
  <c r="BL83"/>
  <c r="BL86"/>
  <c r="BL89"/>
  <c r="BL82"/>
  <c r="BL94"/>
  <c r="BL99"/>
  <c r="BM17"/>
  <c r="BM13"/>
  <c r="BM23"/>
  <c r="BM30"/>
  <c r="BM40"/>
  <c r="BM39"/>
  <c r="BM56"/>
  <c r="BM61"/>
  <c r="BM66"/>
  <c r="BM71"/>
  <c r="BM76"/>
  <c r="BM55"/>
  <c r="BM22"/>
  <c r="BM83"/>
  <c r="BM86"/>
  <c r="BM89"/>
  <c r="BM82"/>
  <c r="BM94"/>
  <c r="BM99"/>
  <c r="BN17"/>
  <c r="BN13"/>
  <c r="BN23"/>
  <c r="BN30"/>
  <c r="BN40"/>
  <c r="BN39"/>
  <c r="BN56"/>
  <c r="BN61"/>
  <c r="BN66"/>
  <c r="BN71"/>
  <c r="BN76"/>
  <c r="BN55"/>
  <c r="BN22"/>
  <c r="BN83"/>
  <c r="BN86"/>
  <c r="BN89"/>
  <c r="BN82"/>
  <c r="BN94"/>
  <c r="BN99"/>
  <c r="BO17"/>
  <c r="BO13"/>
  <c r="BO23"/>
  <c r="BO30"/>
  <c r="BO40"/>
  <c r="BO39"/>
  <c r="BO56"/>
  <c r="BO61"/>
  <c r="BO66"/>
  <c r="BO71"/>
  <c r="BO76"/>
  <c r="BO55"/>
  <c r="BO22"/>
  <c r="BO83"/>
  <c r="BO86"/>
  <c r="BO89"/>
  <c r="BO82"/>
  <c r="BO94"/>
  <c r="BO99"/>
  <c r="BP17"/>
  <c r="BP13"/>
  <c r="BP23"/>
  <c r="BP30"/>
  <c r="BP40"/>
  <c r="BP39"/>
  <c r="BP56"/>
  <c r="BP61"/>
  <c r="BP66"/>
  <c r="BP71"/>
  <c r="BP76"/>
  <c r="BP55"/>
  <c r="BP22"/>
  <c r="BP83"/>
  <c r="BP86"/>
  <c r="BP89"/>
  <c r="BP82"/>
  <c r="BP94"/>
  <c r="BP99"/>
  <c r="BQ17"/>
  <c r="BQ13"/>
  <c r="BQ23"/>
  <c r="BQ30"/>
  <c r="BQ40"/>
  <c r="BQ39"/>
  <c r="BQ56"/>
  <c r="BQ61"/>
  <c r="BQ66"/>
  <c r="BQ71"/>
  <c r="BQ76"/>
  <c r="BQ55"/>
  <c r="BQ22"/>
  <c r="BQ83"/>
  <c r="BQ86"/>
  <c r="BQ89"/>
  <c r="BQ82"/>
  <c r="BQ94"/>
  <c r="BQ99"/>
  <c r="BR17"/>
  <c r="BR13"/>
  <c r="BR23"/>
  <c r="BR30"/>
  <c r="BR40"/>
  <c r="BR39"/>
  <c r="BR56"/>
  <c r="BR61"/>
  <c r="BR66"/>
  <c r="BR71"/>
  <c r="BR76"/>
  <c r="BR55"/>
  <c r="BR22"/>
  <c r="BR83"/>
  <c r="BR86"/>
  <c r="BR89"/>
  <c r="BR82"/>
  <c r="BR94"/>
  <c r="BR99"/>
  <c r="BS17"/>
  <c r="BS13"/>
  <c r="BS23"/>
  <c r="BS30"/>
  <c r="BS40"/>
  <c r="BS39"/>
  <c r="BS56"/>
  <c r="BS61"/>
  <c r="BS66"/>
  <c r="BS71"/>
  <c r="BS76"/>
  <c r="BS55"/>
  <c r="BS22"/>
  <c r="BS83"/>
  <c r="BS86"/>
  <c r="BS89"/>
  <c r="BS82"/>
  <c r="BS94"/>
  <c r="BS99"/>
  <c r="BT17"/>
  <c r="BT13"/>
  <c r="BT83"/>
  <c r="BT86"/>
  <c r="BT89"/>
  <c r="BT82"/>
  <c r="BT94"/>
  <c r="BT99"/>
  <c r="BU17"/>
  <c r="BU13"/>
  <c r="BU23"/>
  <c r="BU30"/>
  <c r="BU40"/>
  <c r="BU39"/>
  <c r="BU56"/>
  <c r="BU61"/>
  <c r="BU66"/>
  <c r="BU71"/>
  <c r="BU76"/>
  <c r="BU55"/>
  <c r="BU22"/>
  <c r="BU83"/>
  <c r="BU86"/>
  <c r="BU89"/>
  <c r="BU82"/>
  <c r="BU94"/>
  <c r="BU99"/>
  <c r="BV17"/>
  <c r="BV13"/>
  <c r="BV23"/>
  <c r="BV30"/>
  <c r="BV40"/>
  <c r="BV39"/>
  <c r="BV56"/>
  <c r="BV61"/>
  <c r="BV66"/>
  <c r="BV71"/>
  <c r="BV76"/>
  <c r="BV55"/>
  <c r="BV22"/>
  <c r="BV83"/>
  <c r="BV86"/>
  <c r="BV89"/>
  <c r="BV82"/>
  <c r="BV94"/>
  <c r="BV99"/>
  <c r="BW17"/>
  <c r="BW13"/>
  <c r="BW23"/>
  <c r="BW30"/>
  <c r="BW40"/>
  <c r="BW39"/>
  <c r="BW56"/>
  <c r="BW61"/>
  <c r="BW66"/>
  <c r="BW71"/>
  <c r="BW76"/>
  <c r="BW55"/>
  <c r="BW22"/>
  <c r="BW83"/>
  <c r="BW86"/>
  <c r="BW89"/>
  <c r="BW82"/>
  <c r="BW94"/>
  <c r="BW99"/>
  <c r="BX17"/>
  <c r="BX13"/>
  <c r="BX23"/>
  <c r="BX30"/>
  <c r="BX40"/>
  <c r="BX39"/>
  <c r="BX56"/>
  <c r="BX61"/>
  <c r="BX66"/>
  <c r="BX71"/>
  <c r="BX76"/>
  <c r="BX55"/>
  <c r="BX22"/>
  <c r="BX83"/>
  <c r="BX86"/>
  <c r="BX89"/>
  <c r="BX82"/>
  <c r="BX94"/>
  <c r="BX99"/>
  <c r="BY17"/>
  <c r="BY13"/>
  <c r="BY23"/>
  <c r="BY30"/>
  <c r="BY40"/>
  <c r="BY39"/>
  <c r="BY56"/>
  <c r="BY61"/>
  <c r="BY66"/>
  <c r="BY71"/>
  <c r="BY76"/>
  <c r="BY55"/>
  <c r="BY22"/>
  <c r="BY83"/>
  <c r="BY86"/>
  <c r="BY89"/>
  <c r="BY82"/>
  <c r="BY94"/>
  <c r="BY99"/>
  <c r="BZ17"/>
  <c r="BZ13"/>
  <c r="BZ23"/>
  <c r="BZ30"/>
  <c r="BZ40"/>
  <c r="BZ39"/>
  <c r="BZ56"/>
  <c r="BZ61"/>
  <c r="BZ66"/>
  <c r="BZ71"/>
  <c r="BZ76"/>
  <c r="BZ55"/>
  <c r="BZ22"/>
  <c r="BZ83"/>
  <c r="BZ86"/>
  <c r="BZ89"/>
  <c r="BZ82"/>
  <c r="BZ94"/>
  <c r="BZ99"/>
  <c r="CA17"/>
  <c r="CA13"/>
  <c r="CA23"/>
  <c r="CA30"/>
  <c r="CA40"/>
  <c r="CA39"/>
  <c r="CA56"/>
  <c r="CA61"/>
  <c r="CA66"/>
  <c r="CA71"/>
  <c r="CA76"/>
  <c r="CA55"/>
  <c r="CA22"/>
  <c r="CA83"/>
  <c r="CA86"/>
  <c r="CA89"/>
  <c r="CA82"/>
  <c r="CA94"/>
  <c r="CA99"/>
  <c r="CB17"/>
  <c r="CB13"/>
  <c r="CB23"/>
  <c r="CB30"/>
  <c r="CB40"/>
  <c r="CB39"/>
  <c r="CB56"/>
  <c r="CB61"/>
  <c r="CB66"/>
  <c r="CB71"/>
  <c r="CB76"/>
  <c r="CB55"/>
  <c r="CB22"/>
  <c r="CB83"/>
  <c r="CB86"/>
  <c r="CB89"/>
  <c r="CB82"/>
  <c r="CB94"/>
  <c r="CB99"/>
  <c r="CC17"/>
  <c r="CC13"/>
  <c r="CC23"/>
  <c r="CC30"/>
  <c r="CC40"/>
  <c r="CC39"/>
  <c r="CC56"/>
  <c r="CC61"/>
  <c r="CC66"/>
  <c r="CC71"/>
  <c r="CC76"/>
  <c r="CC55"/>
  <c r="CC22"/>
  <c r="CC83"/>
  <c r="CC86"/>
  <c r="CC89"/>
  <c r="CC82"/>
  <c r="CC94"/>
  <c r="CC99"/>
  <c r="CD17"/>
  <c r="CD13"/>
  <c r="CD23"/>
  <c r="CD30"/>
  <c r="CD40"/>
  <c r="CD39"/>
  <c r="CD56"/>
  <c r="CD61"/>
  <c r="CD66"/>
  <c r="CD71"/>
  <c r="CD76"/>
  <c r="CD55"/>
  <c r="CD22"/>
  <c r="CD83"/>
  <c r="CD86"/>
  <c r="CD89"/>
  <c r="CD82"/>
  <c r="CD94"/>
  <c r="CD99"/>
  <c r="CF17"/>
  <c r="CF13"/>
  <c r="CF23"/>
  <c r="CF30"/>
  <c r="CF40"/>
  <c r="CF39"/>
  <c r="CF56"/>
  <c r="CF61"/>
  <c r="CF66"/>
  <c r="CF71"/>
  <c r="CF76"/>
  <c r="CF55"/>
  <c r="CF22"/>
  <c r="CF83"/>
  <c r="CF86"/>
  <c r="CF89"/>
  <c r="CF82"/>
  <c r="CF94"/>
  <c r="CF99"/>
  <c r="CG17"/>
  <c r="CG13"/>
  <c r="CG23"/>
  <c r="CG30"/>
  <c r="CG40"/>
  <c r="CG39"/>
  <c r="CG56"/>
  <c r="CG61"/>
  <c r="CG66"/>
  <c r="CG71"/>
  <c r="CG76"/>
  <c r="CG55"/>
  <c r="CG22"/>
  <c r="CG83"/>
  <c r="CG86"/>
  <c r="CG89"/>
  <c r="CG82"/>
  <c r="CG94"/>
  <c r="CG99"/>
  <c r="CH17"/>
  <c r="CH13"/>
  <c r="CH23"/>
  <c r="CH30"/>
  <c r="CH40"/>
  <c r="CH39"/>
  <c r="CH56"/>
  <c r="CH61"/>
  <c r="CH66"/>
  <c r="CH71"/>
  <c r="CH76"/>
  <c r="CH55"/>
  <c r="CH22"/>
  <c r="CH83"/>
  <c r="CH86"/>
  <c r="CH89"/>
  <c r="CH82"/>
  <c r="CH94"/>
  <c r="CH99"/>
  <c r="CI17"/>
  <c r="CI13"/>
  <c r="CI23"/>
  <c r="CI30"/>
  <c r="CI40"/>
  <c r="CI39"/>
  <c r="CI56"/>
  <c r="CI61"/>
  <c r="CI66"/>
  <c r="CI71"/>
  <c r="CI76"/>
  <c r="CI55"/>
  <c r="CI22"/>
  <c r="CI83"/>
  <c r="CI86"/>
  <c r="CI89"/>
  <c r="CI82"/>
  <c r="CI94"/>
  <c r="CI99"/>
  <c r="CK17"/>
  <c r="CK13"/>
  <c r="CK23"/>
  <c r="CK30"/>
  <c r="CK40"/>
  <c r="CK39"/>
  <c r="CK56"/>
  <c r="CK61"/>
  <c r="CK66"/>
  <c r="CK71"/>
  <c r="CK76"/>
  <c r="CK55"/>
  <c r="CK22"/>
  <c r="CK83"/>
  <c r="CK86"/>
  <c r="CK89"/>
  <c r="CK82"/>
  <c r="CK94"/>
  <c r="CK99"/>
  <c r="CL17"/>
  <c r="CL13"/>
  <c r="CL23"/>
  <c r="CL30"/>
  <c r="CL40"/>
  <c r="CL39"/>
  <c r="CL56"/>
  <c r="CL61"/>
  <c r="CL66"/>
  <c r="CL71"/>
  <c r="CL76"/>
  <c r="CL55"/>
  <c r="CL22"/>
  <c r="CL83"/>
  <c r="CL86"/>
  <c r="CL89"/>
  <c r="CL82"/>
  <c r="CL94"/>
  <c r="CL99"/>
  <c r="CM17"/>
  <c r="CM13"/>
  <c r="CM23"/>
  <c r="CM30"/>
  <c r="CM40"/>
  <c r="CM39"/>
  <c r="CM56"/>
  <c r="CM61"/>
  <c r="CM66"/>
  <c r="CM71"/>
  <c r="CM76"/>
  <c r="CM55"/>
  <c r="CM22"/>
  <c r="CM83"/>
  <c r="CM86"/>
  <c r="CM89"/>
  <c r="CM82"/>
  <c r="CM94"/>
  <c r="CM99"/>
  <c r="CN17"/>
  <c r="CN13"/>
  <c r="CN23"/>
  <c r="CN30"/>
  <c r="CN40"/>
  <c r="CN39"/>
  <c r="CN56"/>
  <c r="CN61"/>
  <c r="CN66"/>
  <c r="CN71"/>
  <c r="CN76"/>
  <c r="CN55"/>
  <c r="CN22"/>
  <c r="CN83"/>
  <c r="CN86"/>
  <c r="CN89"/>
  <c r="CN82"/>
  <c r="CN94"/>
  <c r="CN99"/>
  <c r="CO17"/>
  <c r="CO13"/>
  <c r="CO23"/>
  <c r="CO30"/>
  <c r="CO40"/>
  <c r="CO39"/>
  <c r="CO56"/>
  <c r="CO61"/>
  <c r="CO66"/>
  <c r="CO71"/>
  <c r="CO76"/>
  <c r="CO55"/>
  <c r="CO22"/>
  <c r="CO83"/>
  <c r="CO86"/>
  <c r="CO89"/>
  <c r="CO82"/>
  <c r="CO94"/>
  <c r="CO99"/>
  <c r="CP17"/>
  <c r="CP13"/>
  <c r="CP23"/>
  <c r="CP30"/>
  <c r="CP40"/>
  <c r="CP39"/>
  <c r="CP56"/>
  <c r="CP61"/>
  <c r="CP66"/>
  <c r="CP71"/>
  <c r="CP76"/>
  <c r="CP55"/>
  <c r="CP22"/>
  <c r="CP83"/>
  <c r="CP86"/>
  <c r="CP89"/>
  <c r="CP82"/>
  <c r="CP94"/>
  <c r="CP99"/>
  <c r="CQ17"/>
  <c r="CQ13"/>
  <c r="CQ23"/>
  <c r="CQ30"/>
  <c r="CQ40"/>
  <c r="CQ39"/>
  <c r="CQ56"/>
  <c r="CQ61"/>
  <c r="CQ66"/>
  <c r="CQ71"/>
  <c r="CQ76"/>
  <c r="CQ55"/>
  <c r="CQ22"/>
  <c r="CQ83"/>
  <c r="CQ86"/>
  <c r="CQ89"/>
  <c r="CQ82"/>
  <c r="CQ94"/>
  <c r="CQ99"/>
  <c r="CR17"/>
  <c r="CR13"/>
  <c r="CR23"/>
  <c r="CR30"/>
  <c r="CR40"/>
  <c r="CR39"/>
  <c r="CR56"/>
  <c r="CR61"/>
  <c r="CR66"/>
  <c r="CR71"/>
  <c r="CR76"/>
  <c r="CR55"/>
  <c r="CR22"/>
  <c r="CR83"/>
  <c r="CR86"/>
  <c r="CR89"/>
  <c r="CR82"/>
  <c r="CR94"/>
  <c r="CR99"/>
  <c r="CS17"/>
  <c r="CS13"/>
  <c r="CS23"/>
  <c r="CS30"/>
  <c r="CS40"/>
  <c r="CS39"/>
  <c r="CS56"/>
  <c r="CS61"/>
  <c r="CS66"/>
  <c r="CS71"/>
  <c r="CS76"/>
  <c r="CS55"/>
  <c r="CS22"/>
  <c r="CS83"/>
  <c r="CS86"/>
  <c r="CS89"/>
  <c r="CS82"/>
  <c r="CS94"/>
  <c r="CS99"/>
  <c r="CT17"/>
  <c r="CT13"/>
  <c r="CT23"/>
  <c r="CT30"/>
  <c r="CT40"/>
  <c r="CT39"/>
  <c r="CT56"/>
  <c r="CT61"/>
  <c r="CT66"/>
  <c r="CT71"/>
  <c r="CT76"/>
  <c r="CT55"/>
  <c r="CT22"/>
  <c r="CT83"/>
  <c r="CT86"/>
  <c r="CT89"/>
  <c r="CT82"/>
  <c r="CT94"/>
  <c r="CT99"/>
  <c r="CU17"/>
  <c r="CU13"/>
  <c r="CU23"/>
  <c r="CU30"/>
  <c r="CU40"/>
  <c r="CU39"/>
  <c r="CU56"/>
  <c r="CU61"/>
  <c r="CU66"/>
  <c r="CU71"/>
  <c r="CU76"/>
  <c r="CU55"/>
  <c r="CU22"/>
  <c r="CU83"/>
  <c r="CU86"/>
  <c r="CU89"/>
  <c r="CU82"/>
  <c r="CU94"/>
  <c r="CU99"/>
  <c r="CV17"/>
  <c r="CV13"/>
  <c r="CV83"/>
  <c r="CV86"/>
  <c r="CV89"/>
  <c r="CV82"/>
  <c r="CV94"/>
  <c r="CV99"/>
  <c r="CW17"/>
  <c r="CW13"/>
  <c r="CW23"/>
  <c r="CW30"/>
  <c r="CW40"/>
  <c r="CW39"/>
  <c r="CW56"/>
  <c r="CW61"/>
  <c r="CW66"/>
  <c r="CW71"/>
  <c r="CW76"/>
  <c r="CW55"/>
  <c r="CW22"/>
  <c r="CW83"/>
  <c r="CW86"/>
  <c r="CW89"/>
  <c r="CW82"/>
  <c r="CW94"/>
  <c r="CW99"/>
  <c r="CX17"/>
  <c r="CX13"/>
  <c r="CX23"/>
  <c r="CX30"/>
  <c r="CX40"/>
  <c r="CX39"/>
  <c r="CX56"/>
  <c r="CX61"/>
  <c r="CX66"/>
  <c r="CX71"/>
  <c r="CX76"/>
  <c r="CX55"/>
  <c r="CX22"/>
  <c r="CX83"/>
  <c r="CX86"/>
  <c r="CX89"/>
  <c r="CX82"/>
  <c r="CX94"/>
  <c r="CX99"/>
  <c r="CY17"/>
  <c r="CY13"/>
  <c r="CY23"/>
  <c r="CY30"/>
  <c r="CY40"/>
  <c r="CY39"/>
  <c r="CY56"/>
  <c r="CY61"/>
  <c r="CY66"/>
  <c r="CY71"/>
  <c r="CY76"/>
  <c r="CY55"/>
  <c r="CY22"/>
  <c r="CY83"/>
  <c r="CY86"/>
  <c r="CY89"/>
  <c r="CY82"/>
  <c r="CY94"/>
  <c r="CY99"/>
  <c r="CZ17"/>
  <c r="CZ13"/>
  <c r="CZ23"/>
  <c r="CZ30"/>
  <c r="CZ40"/>
  <c r="CZ39"/>
  <c r="CZ56"/>
  <c r="CZ61"/>
  <c r="CZ66"/>
  <c r="CZ71"/>
  <c r="CZ76"/>
  <c r="CZ55"/>
  <c r="CZ22"/>
  <c r="CZ83"/>
  <c r="CZ86"/>
  <c r="CZ89"/>
  <c r="CZ82"/>
  <c r="CZ94"/>
  <c r="CZ99"/>
  <c r="DA66"/>
  <c r="DA56"/>
  <c r="DA61"/>
  <c r="DA71"/>
  <c r="DA76"/>
  <c r="DA55"/>
  <c r="DA23"/>
  <c r="DA30"/>
  <c r="DA40"/>
  <c r="DA39"/>
  <c r="DA22"/>
  <c r="DA17"/>
  <c r="DA13"/>
  <c r="DA83"/>
  <c r="DA86"/>
  <c r="DA89"/>
  <c r="DA82"/>
  <c r="DA94"/>
  <c r="DA99"/>
  <c r="DB17"/>
  <c r="DB13"/>
  <c r="DB23"/>
  <c r="DB30"/>
  <c r="DB40"/>
  <c r="DB39"/>
  <c r="DB56"/>
  <c r="DB61"/>
  <c r="DB66"/>
  <c r="DB71"/>
  <c r="DB76"/>
  <c r="DB55"/>
  <c r="DB22"/>
  <c r="DB83"/>
  <c r="DB86"/>
  <c r="DB89"/>
  <c r="DB82"/>
  <c r="DB94"/>
  <c r="DB99"/>
  <c r="DC17"/>
  <c r="DC13"/>
  <c r="DC23"/>
  <c r="DC30"/>
  <c r="DC40"/>
  <c r="DC39"/>
  <c r="DC56"/>
  <c r="DC61"/>
  <c r="DC66"/>
  <c r="DC71"/>
  <c r="DC76"/>
  <c r="DC55"/>
  <c r="DC22"/>
  <c r="DC83"/>
  <c r="DC86"/>
  <c r="DC89"/>
  <c r="DC82"/>
  <c r="DC94"/>
  <c r="DC99"/>
  <c r="DD17"/>
  <c r="DD13"/>
  <c r="DD23"/>
  <c r="DD30"/>
  <c r="DD40"/>
  <c r="DD39"/>
  <c r="DD56"/>
  <c r="DD61"/>
  <c r="DD66"/>
  <c r="DD71"/>
  <c r="DD76"/>
  <c r="DD55"/>
  <c r="DD22"/>
  <c r="DD83"/>
  <c r="DD86"/>
  <c r="DD89"/>
  <c r="DD82"/>
  <c r="DD94"/>
  <c r="DD99"/>
  <c r="DE17"/>
  <c r="DE13"/>
  <c r="DE23"/>
  <c r="DE30"/>
  <c r="DE40"/>
  <c r="DE39"/>
  <c r="DE56"/>
  <c r="DE61"/>
  <c r="DE66"/>
  <c r="DE71"/>
  <c r="DE76"/>
  <c r="DE55"/>
  <c r="DE22"/>
  <c r="DE83"/>
  <c r="DE86"/>
  <c r="DE89"/>
  <c r="DE82"/>
  <c r="DE94"/>
  <c r="DE99"/>
  <c r="DF17"/>
  <c r="DF13"/>
  <c r="DF23"/>
  <c r="DF30"/>
  <c r="DF40"/>
  <c r="DF39"/>
  <c r="DF56"/>
  <c r="DF61"/>
  <c r="DF66"/>
  <c r="DF71"/>
  <c r="DF76"/>
  <c r="DF55"/>
  <c r="DF22"/>
  <c r="DF83"/>
  <c r="DF86"/>
  <c r="DF89"/>
  <c r="DF82"/>
  <c r="DF94"/>
  <c r="DF99"/>
  <c r="DH17"/>
  <c r="DH13"/>
  <c r="DH23"/>
  <c r="DH30"/>
  <c r="DH40"/>
  <c r="DH39"/>
  <c r="DH56"/>
  <c r="DH61"/>
  <c r="DH66"/>
  <c r="DH71"/>
  <c r="DH76"/>
  <c r="DH55"/>
  <c r="DH22"/>
  <c r="DH83"/>
  <c r="DH86"/>
  <c r="DH89"/>
  <c r="DH82"/>
  <c r="DH94"/>
  <c r="DH99"/>
  <c r="DI17"/>
  <c r="DI13"/>
  <c r="DI23"/>
  <c r="DI30"/>
  <c r="DI40"/>
  <c r="DI39"/>
  <c r="DI56"/>
  <c r="DI61"/>
  <c r="DI66"/>
  <c r="DI71"/>
  <c r="DI76"/>
  <c r="DI55"/>
  <c r="DI22"/>
  <c r="DI83"/>
  <c r="DI86"/>
  <c r="DI89"/>
  <c r="DI82"/>
  <c r="DI94"/>
  <c r="DI99"/>
  <c r="DJ17"/>
  <c r="DJ13"/>
  <c r="DJ23"/>
  <c r="DJ30"/>
  <c r="DJ40"/>
  <c r="DJ39"/>
  <c r="DJ56"/>
  <c r="DJ61"/>
  <c r="DJ66"/>
  <c r="DJ71"/>
  <c r="DJ76"/>
  <c r="DJ55"/>
  <c r="DJ22"/>
  <c r="DJ83"/>
  <c r="DJ86"/>
  <c r="DJ89"/>
  <c r="DJ82"/>
  <c r="DJ94"/>
  <c r="DJ99"/>
  <c r="DK76"/>
  <c r="DK56"/>
  <c r="DK61"/>
  <c r="DK66"/>
  <c r="DK71"/>
  <c r="DK55"/>
  <c r="DK23"/>
  <c r="DK30"/>
  <c r="DK40"/>
  <c r="DK39"/>
  <c r="DK22"/>
  <c r="DK17"/>
  <c r="DK13"/>
  <c r="DK83"/>
  <c r="DK86"/>
  <c r="DK89"/>
  <c r="DK82"/>
  <c r="DK94"/>
  <c r="DK99"/>
  <c r="DM17"/>
  <c r="DM13"/>
  <c r="DM23"/>
  <c r="DM30"/>
  <c r="DM40"/>
  <c r="DM39"/>
  <c r="DM56"/>
  <c r="DM61"/>
  <c r="DM66"/>
  <c r="DM71"/>
  <c r="DM76"/>
  <c r="DM55"/>
  <c r="DM22"/>
  <c r="DM83"/>
  <c r="DM86"/>
  <c r="DM89"/>
  <c r="DM82"/>
  <c r="DM94"/>
  <c r="DM99"/>
  <c r="DN17"/>
  <c r="DN13"/>
  <c r="DN23"/>
  <c r="DN30"/>
  <c r="DN40"/>
  <c r="DN39"/>
  <c r="DN56"/>
  <c r="DN61"/>
  <c r="DN66"/>
  <c r="DN71"/>
  <c r="DN76"/>
  <c r="DN55"/>
  <c r="DN22"/>
  <c r="DN83"/>
  <c r="DN86"/>
  <c r="DN89"/>
  <c r="DN82"/>
  <c r="DN94"/>
  <c r="DN99"/>
  <c r="DO17"/>
  <c r="DO13"/>
  <c r="DO23"/>
  <c r="DO30"/>
  <c r="DO40"/>
  <c r="DO39"/>
  <c r="DO56"/>
  <c r="DO61"/>
  <c r="DO66"/>
  <c r="DO71"/>
  <c r="DO76"/>
  <c r="DO55"/>
  <c r="DO22"/>
  <c r="DO83"/>
  <c r="DO86"/>
  <c r="DO89"/>
  <c r="DO82"/>
  <c r="DO94"/>
  <c r="DO99"/>
  <c r="DP17"/>
  <c r="DP13"/>
  <c r="DP23"/>
  <c r="DP30"/>
  <c r="DP40"/>
  <c r="DP39"/>
  <c r="DP56"/>
  <c r="DP61"/>
  <c r="DP66"/>
  <c r="DP71"/>
  <c r="DP76"/>
  <c r="DP55"/>
  <c r="DP22"/>
  <c r="DP83"/>
  <c r="DP86"/>
  <c r="DP89"/>
  <c r="DP82"/>
  <c r="DP94"/>
  <c r="DP99"/>
  <c r="DQ17"/>
  <c r="DQ13"/>
  <c r="DQ23"/>
  <c r="DQ30"/>
  <c r="DQ40"/>
  <c r="DQ39"/>
  <c r="DQ56"/>
  <c r="DQ61"/>
  <c r="DQ66"/>
  <c r="DQ71"/>
  <c r="DQ76"/>
  <c r="DQ55"/>
  <c r="DQ22"/>
  <c r="DQ83"/>
  <c r="DQ86"/>
  <c r="DQ89"/>
  <c r="DQ82"/>
  <c r="DQ94"/>
  <c r="DQ99"/>
  <c r="DR17"/>
  <c r="DR13"/>
  <c r="DR23"/>
  <c r="DR30"/>
  <c r="DR40"/>
  <c r="DR39"/>
  <c r="DR56"/>
  <c r="DR61"/>
  <c r="DR66"/>
  <c r="DR71"/>
  <c r="DR76"/>
  <c r="DR55"/>
  <c r="DR22"/>
  <c r="DR83"/>
  <c r="DR86"/>
  <c r="DR89"/>
  <c r="DR82"/>
  <c r="DR94"/>
  <c r="DR99"/>
  <c r="DS17"/>
  <c r="DS13"/>
  <c r="DS23"/>
  <c r="DS30"/>
  <c r="DS40"/>
  <c r="DS39"/>
  <c r="DS56"/>
  <c r="DS61"/>
  <c r="DS66"/>
  <c r="DS71"/>
  <c r="DS76"/>
  <c r="DS55"/>
  <c r="DS22"/>
  <c r="DS83"/>
  <c r="DS86"/>
  <c r="DS89"/>
  <c r="DS82"/>
  <c r="DS94"/>
  <c r="DS99"/>
  <c r="DT17"/>
  <c r="DT13"/>
  <c r="DT23"/>
  <c r="DT30"/>
  <c r="DT40"/>
  <c r="DT39"/>
  <c r="DT56"/>
  <c r="DT61"/>
  <c r="DT66"/>
  <c r="DT71"/>
  <c r="DT76"/>
  <c r="DT55"/>
  <c r="DT22"/>
  <c r="DT83"/>
  <c r="DT86"/>
  <c r="DT89"/>
  <c r="DT82"/>
  <c r="DT94"/>
  <c r="DT99"/>
  <c r="DU17"/>
  <c r="DU13"/>
  <c r="DU23"/>
  <c r="DU30"/>
  <c r="DU40"/>
  <c r="DU39"/>
  <c r="DU56"/>
  <c r="DU61"/>
  <c r="DU66"/>
  <c r="DU71"/>
  <c r="DU76"/>
  <c r="DU55"/>
  <c r="DU22"/>
  <c r="DU83"/>
  <c r="DU86"/>
  <c r="DU89"/>
  <c r="DU82"/>
  <c r="DU94"/>
  <c r="DU99"/>
  <c r="DV17"/>
  <c r="DV13"/>
  <c r="DV23"/>
  <c r="DV30"/>
  <c r="DV40"/>
  <c r="DV39"/>
  <c r="DV56"/>
  <c r="DV61"/>
  <c r="DV66"/>
  <c r="DV71"/>
  <c r="DV76"/>
  <c r="DV55"/>
  <c r="DV22"/>
  <c r="DV83"/>
  <c r="DV86"/>
  <c r="DV89"/>
  <c r="DV82"/>
  <c r="DV94"/>
  <c r="DV99"/>
  <c r="DW17"/>
  <c r="DW13"/>
  <c r="DW23"/>
  <c r="DW30"/>
  <c r="DW40"/>
  <c r="DW39"/>
  <c r="DW56"/>
  <c r="DW61"/>
  <c r="DW66"/>
  <c r="DW71"/>
  <c r="DW76"/>
  <c r="DW55"/>
  <c r="DW22"/>
  <c r="DW83"/>
  <c r="DW86"/>
  <c r="DW89"/>
  <c r="DW82"/>
  <c r="DW94"/>
  <c r="DW99"/>
  <c r="DX17"/>
  <c r="DX13"/>
  <c r="DX23"/>
  <c r="DX30"/>
  <c r="DX40"/>
  <c r="DX39"/>
  <c r="DX56"/>
  <c r="DX61"/>
  <c r="DX66"/>
  <c r="DX71"/>
  <c r="DX76"/>
  <c r="DX55"/>
  <c r="DX22"/>
  <c r="DX83"/>
  <c r="DX86"/>
  <c r="DX89"/>
  <c r="DX82"/>
  <c r="DX94"/>
  <c r="DX99"/>
  <c r="DY17"/>
  <c r="DY13"/>
  <c r="DY23"/>
  <c r="DY30"/>
  <c r="DY40"/>
  <c r="DY39"/>
  <c r="DY56"/>
  <c r="DY61"/>
  <c r="DY66"/>
  <c r="DY71"/>
  <c r="DY76"/>
  <c r="DY55"/>
  <c r="DY22"/>
  <c r="DY83"/>
  <c r="DY86"/>
  <c r="DY89"/>
  <c r="DY82"/>
  <c r="DY94"/>
  <c r="DY99"/>
  <c r="DZ17"/>
  <c r="DZ13"/>
  <c r="DZ23"/>
  <c r="DZ30"/>
  <c r="DZ40"/>
  <c r="DZ39"/>
  <c r="DZ56"/>
  <c r="DZ61"/>
  <c r="DZ66"/>
  <c r="DZ71"/>
  <c r="DZ76"/>
  <c r="DZ55"/>
  <c r="DZ22"/>
  <c r="DZ83"/>
  <c r="DZ86"/>
  <c r="DZ89"/>
  <c r="DZ82"/>
  <c r="DZ94"/>
  <c r="DZ99"/>
  <c r="EA17"/>
  <c r="EA13"/>
  <c r="EA23"/>
  <c r="EA30"/>
  <c r="EA40"/>
  <c r="EA39"/>
  <c r="EA56"/>
  <c r="EA61"/>
  <c r="EA66"/>
  <c r="EA71"/>
  <c r="EA76"/>
  <c r="EA55"/>
  <c r="EA22"/>
  <c r="EA83"/>
  <c r="EA86"/>
  <c r="EA89"/>
  <c r="EA82"/>
  <c r="EA94"/>
  <c r="EA99"/>
  <c r="EB17"/>
  <c r="EB13"/>
  <c r="EB23"/>
  <c r="EB30"/>
  <c r="EB40"/>
  <c r="EB39"/>
  <c r="EB56"/>
  <c r="EB61"/>
  <c r="EB66"/>
  <c r="EB71"/>
  <c r="EB76"/>
  <c r="EB55"/>
  <c r="EB22"/>
  <c r="EB83"/>
  <c r="EB86"/>
  <c r="EB89"/>
  <c r="EB82"/>
  <c r="EB94"/>
  <c r="EB99"/>
  <c r="EC17"/>
  <c r="EC13"/>
  <c r="EC23"/>
  <c r="EC30"/>
  <c r="EC40"/>
  <c r="EC39"/>
  <c r="EC56"/>
  <c r="EC61"/>
  <c r="EC66"/>
  <c r="EC71"/>
  <c r="EC76"/>
  <c r="EC55"/>
  <c r="EC22"/>
  <c r="EC83"/>
  <c r="EC86"/>
  <c r="EC89"/>
  <c r="EC82"/>
  <c r="EC94"/>
  <c r="EC99"/>
  <c r="ED17"/>
  <c r="ED13"/>
  <c r="ED23"/>
  <c r="ED30"/>
  <c r="ED40"/>
  <c r="ED39"/>
  <c r="ED56"/>
  <c r="ED61"/>
  <c r="ED66"/>
  <c r="ED71"/>
  <c r="ED76"/>
  <c r="ED55"/>
  <c r="ED22"/>
  <c r="ED83"/>
  <c r="ED86"/>
  <c r="ED89"/>
  <c r="ED82"/>
  <c r="ED94"/>
  <c r="ED99"/>
  <c r="EE17"/>
  <c r="EE13"/>
  <c r="EE23"/>
  <c r="EE30"/>
  <c r="EE40"/>
  <c r="EE39"/>
  <c r="EE56"/>
  <c r="EE61"/>
  <c r="EE66"/>
  <c r="EE71"/>
  <c r="EE76"/>
  <c r="EE55"/>
  <c r="EE22"/>
  <c r="EE83"/>
  <c r="EE86"/>
  <c r="EE89"/>
  <c r="EE82"/>
  <c r="EE94"/>
  <c r="EE99"/>
  <c r="EF17"/>
  <c r="EF13"/>
  <c r="EF23"/>
  <c r="EF30"/>
  <c r="EF40"/>
  <c r="EF39"/>
  <c r="EF56"/>
  <c r="EF61"/>
  <c r="EF66"/>
  <c r="EF71"/>
  <c r="EF76"/>
  <c r="EF55"/>
  <c r="EF22"/>
  <c r="EF83"/>
  <c r="EF86"/>
  <c r="EF89"/>
  <c r="EF82"/>
  <c r="EF94"/>
  <c r="EF99"/>
  <c r="EG17"/>
  <c r="EG13"/>
  <c r="EG23"/>
  <c r="EG30"/>
  <c r="EG40"/>
  <c r="EG39"/>
  <c r="EG56"/>
  <c r="EG61"/>
  <c r="EG66"/>
  <c r="EG71"/>
  <c r="EG76"/>
  <c r="EG55"/>
  <c r="EG22"/>
  <c r="EG83"/>
  <c r="EG86"/>
  <c r="EG89"/>
  <c r="EG82"/>
  <c r="EG94"/>
  <c r="EG99"/>
  <c r="EH17"/>
  <c r="EH13"/>
  <c r="EH23"/>
  <c r="EH30"/>
  <c r="EH40"/>
  <c r="EH39"/>
  <c r="EH56"/>
  <c r="EH61"/>
  <c r="EH66"/>
  <c r="EH71"/>
  <c r="EH76"/>
  <c r="EH55"/>
  <c r="EH22"/>
  <c r="EH83"/>
  <c r="EH86"/>
  <c r="EH89"/>
  <c r="EH82"/>
  <c r="EH94"/>
  <c r="EH99"/>
  <c r="EI17"/>
  <c r="EI13"/>
  <c r="EI23"/>
  <c r="EI30"/>
  <c r="EI40"/>
  <c r="EI39"/>
  <c r="EI56"/>
  <c r="EI61"/>
  <c r="EI66"/>
  <c r="EI71"/>
  <c r="EI76"/>
  <c r="EI55"/>
  <c r="EI22"/>
  <c r="EI83"/>
  <c r="EI86"/>
  <c r="EI89"/>
  <c r="EI82"/>
  <c r="EI94"/>
  <c r="EI99"/>
  <c r="EJ17"/>
  <c r="EJ13"/>
  <c r="EJ23"/>
  <c r="EJ30"/>
  <c r="EJ40"/>
  <c r="EJ39"/>
  <c r="EJ56"/>
  <c r="EJ61"/>
  <c r="EJ66"/>
  <c r="EJ71"/>
  <c r="EJ76"/>
  <c r="EJ55"/>
  <c r="EJ22"/>
  <c r="EJ83"/>
  <c r="EJ86"/>
  <c r="EJ89"/>
  <c r="EJ82"/>
  <c r="EJ94"/>
  <c r="EJ99"/>
  <c r="EK17"/>
  <c r="EK13"/>
  <c r="EK23"/>
  <c r="EK30"/>
  <c r="EK40"/>
  <c r="EK39"/>
  <c r="EK56"/>
  <c r="EK61"/>
  <c r="EK66"/>
  <c r="EK71"/>
  <c r="EK76"/>
  <c r="EK55"/>
  <c r="EK22"/>
  <c r="EK83"/>
  <c r="EK86"/>
  <c r="EK89"/>
  <c r="EK82"/>
  <c r="EK94"/>
  <c r="EK99"/>
  <c r="EL17"/>
  <c r="EL13"/>
  <c r="EL23"/>
  <c r="EL30"/>
  <c r="EL40"/>
  <c r="EL39"/>
  <c r="EL56"/>
  <c r="EL61"/>
  <c r="EL66"/>
  <c r="EL71"/>
  <c r="EL76"/>
  <c r="EL55"/>
  <c r="EL22"/>
  <c r="EL83"/>
  <c r="EL86"/>
  <c r="EL89"/>
  <c r="EL82"/>
  <c r="EL94"/>
  <c r="EL99"/>
  <c r="EM17"/>
  <c r="EM13"/>
  <c r="EM23"/>
  <c r="EM30"/>
  <c r="EM40"/>
  <c r="EM39"/>
  <c r="EM56"/>
  <c r="EM61"/>
  <c r="EM66"/>
  <c r="EM71"/>
  <c r="EM76"/>
  <c r="EM55"/>
  <c r="EM22"/>
  <c r="EM83"/>
  <c r="EM86"/>
  <c r="EM89"/>
  <c r="EM82"/>
  <c r="EM94"/>
  <c r="EM99"/>
  <c r="EN17"/>
  <c r="EN13"/>
  <c r="EN23"/>
  <c r="EN30"/>
  <c r="EN40"/>
  <c r="EN39"/>
  <c r="EN56"/>
  <c r="EN61"/>
  <c r="EN66"/>
  <c r="EN71"/>
  <c r="EN76"/>
  <c r="EN55"/>
  <c r="EN22"/>
  <c r="EN83"/>
  <c r="EN86"/>
  <c r="EN89"/>
  <c r="EN82"/>
  <c r="EN94"/>
  <c r="EN99"/>
  <c r="EO17"/>
  <c r="EO13"/>
  <c r="EO23"/>
  <c r="EO30"/>
  <c r="EO40"/>
  <c r="EO39"/>
  <c r="EO56"/>
  <c r="EO61"/>
  <c r="EO66"/>
  <c r="EO71"/>
  <c r="EO76"/>
  <c r="EO55"/>
  <c r="EO22"/>
  <c r="EO83"/>
  <c r="EO86"/>
  <c r="EO89"/>
  <c r="EO82"/>
  <c r="EO94"/>
  <c r="EO99"/>
  <c r="EP17"/>
  <c r="EP13"/>
  <c r="EP23"/>
  <c r="EP30"/>
  <c r="EP40"/>
  <c r="EP39"/>
  <c r="EP56"/>
  <c r="EP61"/>
  <c r="EP66"/>
  <c r="EP71"/>
  <c r="EP76"/>
  <c r="EP55"/>
  <c r="EP22"/>
  <c r="EP83"/>
  <c r="EP86"/>
  <c r="EP89"/>
  <c r="EP82"/>
  <c r="EP94"/>
  <c r="EP99"/>
  <c r="EQ17"/>
  <c r="EQ13"/>
  <c r="EQ23"/>
  <c r="EQ30"/>
  <c r="EQ40"/>
  <c r="EQ39"/>
  <c r="EQ56"/>
  <c r="EQ61"/>
  <c r="EQ66"/>
  <c r="EQ71"/>
  <c r="EQ76"/>
  <c r="EQ55"/>
  <c r="EQ22"/>
  <c r="EQ83"/>
  <c r="EQ86"/>
  <c r="EQ89"/>
  <c r="EQ82"/>
  <c r="EQ94"/>
  <c r="EQ99"/>
  <c r="E17"/>
  <c r="E13"/>
  <c r="E23"/>
  <c r="E30"/>
  <c r="E40"/>
  <c r="E39"/>
  <c r="E56"/>
  <c r="E61"/>
  <c r="E66"/>
  <c r="E71"/>
  <c r="E76"/>
  <c r="E55"/>
  <c r="E22"/>
  <c r="E81"/>
  <c r="E83"/>
  <c r="E86"/>
  <c r="E89"/>
  <c r="E82"/>
  <c r="E94"/>
  <c r="E99"/>
  <c r="CE89"/>
  <c r="CJ89"/>
  <c r="DG89"/>
  <c r="DL89"/>
  <c r="CE76"/>
  <c r="CJ76"/>
  <c r="DG76"/>
  <c r="DL76"/>
  <c r="CE71"/>
  <c r="CJ71"/>
  <c r="DG71"/>
  <c r="DL71"/>
  <c r="CE66"/>
  <c r="CJ66"/>
  <c r="DG66"/>
  <c r="DL66"/>
  <c r="CE61"/>
  <c r="CJ61"/>
  <c r="DG61"/>
  <c r="DL61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K97"/>
  <c r="CL97"/>
  <c r="CM97"/>
  <c r="CN97"/>
  <c r="CO97"/>
  <c r="CP97"/>
  <c r="CQ97"/>
  <c r="CR97"/>
  <c r="CS97"/>
  <c r="CT97"/>
  <c r="CU97"/>
  <c r="CV97"/>
  <c r="CW97"/>
  <c r="CX97"/>
  <c r="CY97"/>
  <c r="CZ97"/>
  <c r="DA97"/>
  <c r="DB97"/>
  <c r="DC97"/>
  <c r="DD97"/>
  <c r="DE97"/>
  <c r="DF97"/>
  <c r="DG97"/>
  <c r="DH97"/>
  <c r="DI97"/>
  <c r="DJ97"/>
  <c r="DK97"/>
  <c r="DL97"/>
  <c r="DM97"/>
  <c r="DN97"/>
  <c r="DO97"/>
  <c r="DP97"/>
  <c r="DQ97"/>
  <c r="DR97"/>
  <c r="DS97"/>
  <c r="DT97"/>
  <c r="DU97"/>
  <c r="DV97"/>
  <c r="DW97"/>
  <c r="DX97"/>
  <c r="DY97"/>
  <c r="DZ97"/>
  <c r="EA97"/>
  <c r="EB97"/>
  <c r="EC97"/>
  <c r="ED97"/>
  <c r="EE97"/>
  <c r="EF97"/>
  <c r="EG97"/>
  <c r="EH97"/>
  <c r="EI97"/>
  <c r="EJ97"/>
  <c r="EK97"/>
  <c r="EL97"/>
  <c r="EM97"/>
  <c r="EN97"/>
  <c r="EO97"/>
  <c r="EP97"/>
  <c r="EQ97"/>
  <c r="ER97"/>
  <c r="F97"/>
  <c r="CE94"/>
  <c r="CJ94"/>
  <c r="DG94"/>
  <c r="DL94"/>
  <c r="CE86"/>
  <c r="CJ86"/>
  <c r="DG86"/>
  <c r="DL86"/>
  <c r="CE83"/>
  <c r="CJ83"/>
  <c r="DG83"/>
  <c r="DL83"/>
  <c r="CE82"/>
  <c r="CJ82"/>
  <c r="DG82"/>
  <c r="DL82"/>
  <c r="CE56"/>
  <c r="CJ56"/>
  <c r="DG56"/>
  <c r="DL56"/>
  <c r="CE55"/>
  <c r="CE30"/>
  <c r="CE23"/>
  <c r="CE40"/>
  <c r="CE39"/>
  <c r="CE22"/>
  <c r="CE17"/>
  <c r="CE13"/>
  <c r="CJ55"/>
  <c r="CJ23"/>
  <c r="CJ30"/>
  <c r="CJ40"/>
  <c r="CJ39"/>
  <c r="CJ22"/>
  <c r="CJ17"/>
  <c r="CJ13"/>
  <c r="DG55"/>
  <c r="DG40"/>
  <c r="DG39"/>
  <c r="DG23"/>
  <c r="DG30"/>
  <c r="DG22"/>
  <c r="DG17"/>
  <c r="DG13"/>
  <c r="DL55"/>
  <c r="DL23"/>
  <c r="DL30"/>
  <c r="DL40"/>
  <c r="DL39"/>
  <c r="DL22"/>
  <c r="DL17"/>
  <c r="DL13"/>
  <c r="E97"/>
  <c r="ER5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EQ45"/>
  <c r="ER45"/>
  <c r="E45"/>
</calcChain>
</file>

<file path=xl/sharedStrings.xml><?xml version="1.0" encoding="utf-8"?>
<sst xmlns="http://schemas.openxmlformats.org/spreadsheetml/2006/main" count="497" uniqueCount="205">
  <si>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</si>
  <si>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</si>
  <si>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</si>
  <si>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</si>
  <si>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</si>
  <si>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</si>
  <si>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</si>
  <si>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</si>
  <si>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</si>
  <si>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</si>
  <si>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</si>
  <si>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</si>
  <si>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</si>
  <si>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</si>
  <si>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</si>
  <si>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</si>
  <si>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</si>
  <si>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</si>
  <si>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</si>
  <si>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</si>
  <si>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</si>
  <si>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</si>
  <si>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</si>
  <si>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</si>
  <si>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</si>
  <si>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</si>
  <si>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</si>
  <si>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</si>
  <si>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научно-исследовательская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</si>
  <si>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</si>
  <si>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</si>
  <si>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</si>
  <si>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</si>
  <si>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</si>
  <si>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</si>
  <si>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</si>
  <si>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</si>
  <si>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</si>
  <si>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Государственный междисциплинарный экзамен по направлению</t>
  </si>
  <si>
    <t>Философия</t>
  </si>
  <si>
    <t>Базовая часть профиля</t>
  </si>
  <si>
    <t>Б.Пр.БП</t>
  </si>
  <si>
    <t>Курсовые работы</t>
  </si>
  <si>
    <t>История</t>
  </si>
  <si>
    <t>Вариативная часть профиля</t>
  </si>
  <si>
    <t>Б.Пр.ВП</t>
  </si>
  <si>
    <t>Практики</t>
  </si>
  <si>
    <t>Дисциплины по выбору</t>
  </si>
  <si>
    <t>Б.ДВ</t>
  </si>
  <si>
    <t>2 дисциплины из 4 на выбор разработчиков Образовательной программы</t>
  </si>
  <si>
    <t>Бухгалтерский и финансовый учет</t>
  </si>
  <si>
    <t>Социология</t>
  </si>
  <si>
    <t>Дисциплины по выбору (2 из 4)</t>
  </si>
  <si>
    <t>Концентрация "Экономика и финансы фирмы"</t>
  </si>
  <si>
    <t>Комплексный анализ хозяйственной деятельности</t>
  </si>
  <si>
    <t>Математический анализ</t>
  </si>
  <si>
    <t>Право</t>
  </si>
  <si>
    <t>Концентрация "Бухгалтерский учет"</t>
  </si>
  <si>
    <t>Линейная алгебра</t>
  </si>
  <si>
    <t>Психология</t>
  </si>
  <si>
    <t>Концентрация "Банковское дело"</t>
  </si>
  <si>
    <t>Корпоративные финансы</t>
  </si>
  <si>
    <t>Риторика: практика устной и письменной коммуникации</t>
  </si>
  <si>
    <t>Теория вероятностей и математическая статистика</t>
  </si>
  <si>
    <t>Микроэкономика</t>
  </si>
  <si>
    <t>Налоги и налогообложение</t>
  </si>
  <si>
    <t>Инвестиционный анализ</t>
  </si>
  <si>
    <t>Макроэкономика</t>
  </si>
  <si>
    <t>Управленческий учет</t>
  </si>
  <si>
    <t>Эконометрика</t>
  </si>
  <si>
    <t>Экономический анализ фирмы</t>
  </si>
  <si>
    <t>Банковское дело</t>
  </si>
  <si>
    <t>Информационные системы в экономике</t>
  </si>
  <si>
    <t>Краткосрочная финансовая политика</t>
  </si>
  <si>
    <t>Кредитная политика коммерческого банка</t>
  </si>
  <si>
    <t>Отраслевые особенности ведения бухгалтерского учета</t>
  </si>
  <si>
    <t>Страховое дело</t>
  </si>
  <si>
    <t>Теория отраслевых рынков</t>
  </si>
  <si>
    <t>Экономическая история</t>
  </si>
  <si>
    <t>Долгосрочная финансовая политика</t>
  </si>
  <si>
    <t>История экономических учений</t>
  </si>
  <si>
    <t>Логистика</t>
  </si>
  <si>
    <t>Международные стандарты финансовой отчетности</t>
  </si>
  <si>
    <t>Теория денег и денежного обращения</t>
  </si>
  <si>
    <t>Управление коммерческим банком</t>
  </si>
  <si>
    <t>Финансовое планирование (бюджетирование)</t>
  </si>
  <si>
    <t>Финансовое право</t>
  </si>
  <si>
    <t>Аудит</t>
  </si>
  <si>
    <t>Методы оптимальных решений</t>
  </si>
  <si>
    <t>Оценка стоимости бизнеса и недвижимости</t>
  </si>
  <si>
    <t>Правовая среда экономической деятельности</t>
  </si>
  <si>
    <t>Региональная экономика</t>
  </si>
  <si>
    <t>Стратегическое управление затратами</t>
  </si>
  <si>
    <t>Банковский финансовый менеджмент</t>
  </si>
  <si>
    <t>Институциональная экономика</t>
  </si>
  <si>
    <t>Корпоративное управление</t>
  </si>
  <si>
    <t>Налоговое планирование</t>
  </si>
  <si>
    <t>Российская экономика</t>
  </si>
  <si>
    <t>Слияния, поглощения и реструктуризация компаний</t>
  </si>
  <si>
    <t>Социально-экономическая статистика</t>
  </si>
  <si>
    <t>Ценообразование</t>
  </si>
  <si>
    <t>Экзамен</t>
  </si>
  <si>
    <t>Финансовые рынки и финансовые институты ***</t>
  </si>
  <si>
    <t>Годы обучения: 2015/2016 - 2019/2020</t>
  </si>
  <si>
    <t>Квалификация: Бакалавр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</si>
  <si>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</si>
  <si>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</si>
  <si>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</si>
  <si>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</si>
  <si>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</si>
  <si>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</si>
  <si>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</si>
  <si>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Планируемые результаты обучения (коды компетенций)</t>
  </si>
  <si>
    <t>Итого</t>
  </si>
  <si>
    <t>13-17</t>
  </si>
  <si>
    <t>104-117</t>
  </si>
  <si>
    <t>50-85</t>
  </si>
  <si>
    <t>0-42</t>
  </si>
  <si>
    <t>8--35</t>
  </si>
  <si>
    <t>40-90</t>
  </si>
  <si>
    <t>24-63</t>
  </si>
  <si>
    <t>3-6</t>
  </si>
  <si>
    <t>Текущий контроль</t>
  </si>
  <si>
    <t>экзамен</t>
  </si>
  <si>
    <t>Проектный семинар и проект</t>
  </si>
  <si>
    <t>Подготовка ВКР</t>
  </si>
  <si>
    <t>Защита ВКР</t>
  </si>
  <si>
    <t>Научно-исследовательский/ Проектный семинар</t>
  </si>
  <si>
    <t>Наименование видов работы (раздела)</t>
  </si>
  <si>
    <t>Всего контактной работы по плану</t>
  </si>
  <si>
    <t>Контактной работы на курсе</t>
  </si>
  <si>
    <t>Контактные часы по видам работы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</si>
  <si>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</si>
  <si>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</si>
  <si>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</si>
  <si>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1</t>
  </si>
  <si>
    <t>УК-1-10</t>
  </si>
  <si>
    <t>УК-1</t>
  </si>
  <si>
    <t>УК-1,2,3,5,9, 10</t>
  </si>
  <si>
    <t>УК-1,5,6,8,9</t>
  </si>
  <si>
    <t>УК-1,8,9</t>
  </si>
  <si>
    <t>УК-1,7,8,10</t>
  </si>
  <si>
    <t>УК-1-10, ПК-1-26</t>
  </si>
  <si>
    <t>УК-1,3,5,6, ПК-7,10,13</t>
  </si>
  <si>
    <t>УК-1, ПК-11,12,17</t>
  </si>
  <si>
    <t>УК-1,2,3,4,6, ПК-2,3,8,11,12,13,25</t>
  </si>
  <si>
    <t>УК-2,3,5, ПК-2,3,15,</t>
  </si>
  <si>
    <t>УК-1,6, ПК-7,12,13,17</t>
  </si>
  <si>
    <t>УК-4,5,8, ПК-4,8,9,21,26</t>
  </si>
  <si>
    <t>УК-4,5, ПК-4,6,8,9,12,14,16,19,20,21</t>
  </si>
  <si>
    <t>УК-3,4,5,7,9, ПК-1,3,4,7,8,11,12,14,15,17,23</t>
  </si>
  <si>
    <t>УК-3,4,5,7,9, ПК-1,3,4,7,8,11,12,14,15,17,23,25,26</t>
  </si>
  <si>
    <t>УК-3,5, ПК-4,8,14,21,26</t>
  </si>
  <si>
    <t>УК-5,7, ПК-4,7,8,9,12,17,18,19,22,25,26</t>
  </si>
  <si>
    <t>УК-4,5,7, ПК-4,7,14,16,19,20,21,23,25,26</t>
  </si>
  <si>
    <t>УК-3,4,5,9, ПК-7,8,9,14,16,19,20,21,26</t>
  </si>
  <si>
    <t>УК-4,5,7, ПК-4,7,9,12,25,26</t>
  </si>
  <si>
    <t>УК-4,5,6,7, ПК-4,7,8,11,14,16,17,18,19,20,24</t>
  </si>
  <si>
    <t>УК-4,5,6,7, ПК-4,7,8,11,14,16,17,18,22,23,25,26</t>
  </si>
  <si>
    <t>УК-4,5, ПК-4,8,9,21,26</t>
  </si>
  <si>
    <t>УК-5,10, ПК-4,8,14,16,20,21,23</t>
  </si>
  <si>
    <t>УК-3,5, ПК-4,8,14,21,25,26</t>
  </si>
  <si>
    <t>УК-3,7, ПК-4,9,15</t>
  </si>
  <si>
    <t>УК-3,4,5,7, ПК-5,6,8,12,22,23.24,25</t>
  </si>
  <si>
    <t>УК-4,5,7,8, ПК-4,8,9</t>
  </si>
  <si>
    <t>УК-1,2,3,4,5,9, ПК-4,8,9,14,20,25,26</t>
  </si>
  <si>
    <t>УК-6,7, ПК-2,23,25</t>
  </si>
  <si>
    <t>УК-1,5, ПК-2,10,16</t>
  </si>
  <si>
    <t>УК-1,2,3,4,6, ПК-9,10,13,23,25</t>
  </si>
  <si>
    <t>УК-3,5,6, ПК-3,7,8,11,12,15,17</t>
  </si>
  <si>
    <t>УК-1,5, ПК-3</t>
  </si>
  <si>
    <t>УК-2,3,7, ПК-2,15</t>
  </si>
  <si>
    <t>УК-2,3,5,7,9, ПК-1,2,4,5,13,14,15</t>
  </si>
  <si>
    <t>УК-2,3,5,9, ПК-1,3,15,18,19,25</t>
  </si>
  <si>
    <t>УК-1,4,5, ПК-7,11,18,20,24</t>
  </si>
  <si>
    <t>УК-1,4,5, ПК-9,12,22,23,25</t>
  </si>
  <si>
    <t>УК-3,5,6,9, ПК-1,3,13,15,16,25</t>
  </si>
  <si>
    <t>УК-2, ПК-2,13</t>
  </si>
  <si>
    <t>УК-4,5,7, ПК-4,7,9,12,14,25,26</t>
  </si>
  <si>
    <t>УК-1,5, ПК-4,8,11</t>
  </si>
  <si>
    <t>УК-1,5, ПК-4,5,8,26</t>
  </si>
  <si>
    <t>УК-5,6,7, ПК-4,5,7,14,26</t>
  </si>
  <si>
    <t>УК-1,5,8,10, ПК-3,5,23,25</t>
  </si>
  <si>
    <t>ПК-1-26</t>
  </si>
  <si>
    <t>ПК-1,2,4,5,6,7,8,9,10,11,12,14,15,16,17,18,19,20,21,22,23,24,25,26</t>
  </si>
  <si>
    <t>ПК-2,3,6,10,11,13,16,19,20,21,24</t>
  </si>
  <si>
    <t>ПК-10,12,13,15,17,19,20,21</t>
  </si>
  <si>
    <t>ПК-7,8,9,21,24,25,26</t>
  </si>
  <si>
    <t>ПК-10,12,13,15,17,20,21</t>
  </si>
  <si>
    <t>ПК-12,14,15,21</t>
  </si>
  <si>
    <t>ПК-19</t>
  </si>
  <si>
    <t xml:space="preserve">Английский язык </t>
  </si>
  <si>
    <t>УК-1, УК-5, УК-8</t>
  </si>
  <si>
    <t xml:space="preserve">Преддипломная практика </t>
  </si>
  <si>
    <t xml:space="preserve">Учебная практика </t>
  </si>
  <si>
    <t>УК-1,8</t>
  </si>
  <si>
    <t>УК-1,4,7,8,9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</si>
  <si>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</si>
  <si>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 xml:space="preserve">Срок обучения: 4,5 года. </t>
  </si>
  <si>
    <t>Форма обучения: заочная</t>
  </si>
  <si>
    <t xml:space="preserve">Курсовая работа </t>
  </si>
  <si>
    <t xml:space="preserve">Научно-исследовательский семинар </t>
  </si>
  <si>
    <t>Учебный план - матрица компетенций основной  образовательной программы бакалавриата "Экономика"
Направление подготовки 38.03.01 Экономика</t>
  </si>
  <si>
    <t>УТВЕРЖДЕН</t>
  </si>
  <si>
    <t>20 ЯНВАРЯ 2015 ГОДА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</si>
</sst>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8"/>
      <name val="Arial Cyr"/>
      <family val="2"/>
      <charset val="204"/>
    </font>
    <font>
      <sz val="11"/>
      <name val="Arial Cy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vertAlign val="superscript"/>
      <sz val="11"/>
      <name val="Arial Cyr"/>
    </font>
    <font>
      <sz val="14"/>
      <name val="Arial Cyr"/>
      <charset val="204"/>
    </font>
    <font>
      <sz val="14"/>
      <name val="Times New Roman"/>
      <family val="1"/>
    </font>
    <font>
      <sz val="16"/>
      <color rgb="FFFF0000"/>
      <name val="Times New Roman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 indent="2"/>
    </xf>
    <xf numFmtId="49" fontId="4" fillId="0" borderId="31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 indent="3"/>
    </xf>
    <xf numFmtId="49" fontId="4" fillId="0" borderId="31" xfId="0" applyNumberFormat="1" applyFont="1" applyBorder="1" applyAlignment="1">
      <alignment horizontal="left" wrapText="1" indent="4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23" xfId="0" applyNumberFormat="1" applyFont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center" wrapText="1"/>
    </xf>
    <xf numFmtId="1" fontId="4" fillId="0" borderId="3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left" wrapText="1" indent="4"/>
    </xf>
    <xf numFmtId="49" fontId="1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3" borderId="32" xfId="0" applyNumberFormat="1" applyFont="1" applyFill="1" applyBorder="1" applyAlignment="1">
      <alignment horizontal="center" wrapText="1"/>
    </xf>
    <xf numFmtId="49" fontId="4" fillId="3" borderId="32" xfId="0" applyNumberFormat="1" applyFont="1" applyFill="1" applyBorder="1" applyAlignment="1">
      <alignment horizontal="left" wrapText="1" indent="2"/>
    </xf>
    <xf numFmtId="49" fontId="4" fillId="3" borderId="32" xfId="0" applyNumberFormat="1" applyFont="1" applyFill="1" applyBorder="1" applyAlignment="1">
      <alignment horizontal="left" wrapText="1"/>
    </xf>
    <xf numFmtId="1" fontId="4" fillId="3" borderId="3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vertical="center" wrapText="1"/>
    </xf>
    <xf numFmtId="49" fontId="4" fillId="2" borderId="31" xfId="0" applyNumberFormat="1" applyFont="1" applyFill="1" applyBorder="1" applyAlignment="1">
      <alignment horizontal="left" wrapText="1" indent="3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4" fillId="3" borderId="15" xfId="0" applyNumberFormat="1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49" fontId="16" fillId="3" borderId="3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4" fillId="3" borderId="30" xfId="0" applyNumberFormat="1" applyFont="1" applyFill="1" applyBorder="1" applyAlignment="1">
      <alignment horizontal="center" wrapText="1"/>
    </xf>
    <xf numFmtId="49" fontId="4" fillId="3" borderId="31" xfId="0" applyNumberFormat="1" applyFont="1" applyFill="1" applyBorder="1" applyAlignment="1">
      <alignment horizontal="left" wrapText="1" indent="1"/>
    </xf>
    <xf numFmtId="49" fontId="4" fillId="3" borderId="31" xfId="0" applyNumberFormat="1" applyFont="1" applyFill="1" applyBorder="1" applyAlignment="1">
      <alignment horizontal="left" wrapText="1"/>
    </xf>
    <xf numFmtId="49" fontId="1" fillId="3" borderId="32" xfId="0" applyNumberFormat="1" applyFont="1" applyFill="1" applyBorder="1" applyAlignment="1">
      <alignment horizontal="center" vertical="center" wrapText="1"/>
    </xf>
    <xf numFmtId="49" fontId="15" fillId="3" borderId="3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left" wrapText="1" indent="2"/>
    </xf>
    <xf numFmtId="49" fontId="4" fillId="3" borderId="31" xfId="0" applyNumberFormat="1" applyFont="1" applyFill="1" applyBorder="1" applyAlignment="1">
      <alignment horizontal="left" wrapText="1" indent="3"/>
    </xf>
    <xf numFmtId="1" fontId="4" fillId="3" borderId="31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left" wrapText="1" indent="3"/>
    </xf>
    <xf numFmtId="0" fontId="0" fillId="3" borderId="32" xfId="0" applyFill="1" applyBorder="1" applyAlignment="1">
      <alignment horizontal="left" indent="3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/>
    </xf>
    <xf numFmtId="0" fontId="14" fillId="0" borderId="35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 textRotation="90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39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4" fillId="0" borderId="8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</cellXfs>
  <cellStyles count="42">
    <cellStyle name="Normal 2" xfId="29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 enableFormatConditionsCalculation="0">
    <pageSetUpPr fitToPage="1"/>
  </sheetPr>
  <dimension ref="A1:EU119"/>
  <sheetViews>
    <sheetView tabSelected="1" zoomScale="60" zoomScaleNormal="60" zoomScaleSheetLayoutView="110" zoomScalePageLayoutView="60" workbookViewId="0">
      <pane xSplit="2" ySplit="13" topLeftCell="C14" activePane="bottomRight" state="frozen"/>
      <selection pane="topRight" activeCell="C1" sqref="C1"/>
      <selection pane="bottomLeft" activeCell="A15" sqref="A15"/>
      <selection pane="bottomRight" activeCell="A67" sqref="A67:XFD75"/>
    </sheetView>
  </sheetViews>
  <sheetFormatPr defaultColWidth="8.7109375" defaultRowHeight="20.25"/>
  <cols>
    <col min="1" max="1" width="8" style="2" customWidth="1"/>
    <col min="2" max="2" width="33.7109375" style="4" customWidth="1"/>
    <col min="3" max="3" width="31" style="3" customWidth="1"/>
    <col min="4" max="7" width="6.7109375" style="2" customWidth="1"/>
    <col min="8" max="8" width="10.140625" style="2" customWidth="1"/>
    <col min="9" max="15" width="8.7109375" style="2" customWidth="1"/>
    <col min="16" max="16" width="8.7109375" style="2"/>
    <col min="17" max="43" width="8.7109375" style="2" customWidth="1"/>
    <col min="44" max="44" width="8.7109375" style="2"/>
    <col min="45" max="71" width="8.7109375" style="2" customWidth="1"/>
    <col min="72" max="72" width="8.7109375" style="2"/>
    <col min="73" max="99" width="8.7109375" style="2" customWidth="1"/>
    <col min="100" max="100" width="8.7109375" style="2"/>
    <col min="101" max="127" width="8.7109375" style="2" customWidth="1"/>
    <col min="128" max="128" width="8.7109375" style="2"/>
    <col min="129" max="147" width="8.7109375" style="2" customWidth="1"/>
    <col min="148" max="148" width="8.7109375" style="2"/>
    <col min="149" max="149" width="32.140625" style="2" customWidth="1"/>
    <col min="150" max="150" width="36" style="88" bestFit="1" customWidth="1"/>
    <col min="151" max="151" width="27.5703125" style="2" bestFit="1" customWidth="1"/>
    <col min="152" max="16384" width="8.7109375" style="2"/>
  </cols>
  <sheetData>
    <row r="1" spans="1:150" s="7" customFormat="1" ht="39.75" customHeight="1">
      <c r="A1" s="117" t="s">
        <v>197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7"/>
      <c r="AB1" s="18"/>
      <c r="AC1" s="18"/>
      <c r="AD1" s="18"/>
      <c r="AE1" s="90" t="s">
        <v>203</v>
      </c>
      <c r="AF1" s="90"/>
      <c r="AG1" s="90"/>
      <c r="AH1" s="90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20"/>
      <c r="ET1" s="85"/>
    </row>
    <row r="2" spans="1:150" s="7" customFormat="1" ht="39.75" customHeight="1">
      <c r="A2" s="90" t="s">
        <v>202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6"/>
      <c r="AB2" s="5"/>
      <c r="AC2" s="5"/>
      <c r="AD2" s="5"/>
      <c r="AE2" s="90" t="s">
        <v>204</v>
      </c>
      <c r="AF2" s="90"/>
      <c r="AG2" s="90"/>
      <c r="AH2" s="90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20"/>
      <c r="ET2" s="85"/>
    </row>
    <row r="3" spans="1:150" s="7" customFormat="1" ht="39.75" customHeight="1">
      <c r="A3" s="21"/>
      <c r="B3" s="21"/>
      <c r="C3" s="22"/>
      <c r="D3" s="22"/>
      <c r="E3" s="21"/>
      <c r="F3" s="21"/>
      <c r="G3" s="21"/>
      <c r="H3" s="21"/>
      <c r="I3" s="21"/>
      <c r="J3" s="21"/>
      <c r="K3" s="21"/>
      <c r="L3" s="21"/>
      <c r="M3" s="21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20"/>
      <c r="ET3" s="85"/>
    </row>
    <row r="4" spans="1:150" s="25" customFormat="1" ht="18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ET4" s="85"/>
    </row>
    <row r="5" spans="1:150" s="25" customFormat="1" ht="18" customHeight="1">
      <c r="A5" s="2"/>
      <c r="B5" s="58" t="s">
        <v>103</v>
      </c>
      <c r="C5" s="26"/>
      <c r="D5" s="26"/>
      <c r="ET5" s="85"/>
    </row>
    <row r="6" spans="1:150" s="25" customFormat="1" ht="18" customHeight="1">
      <c r="A6" s="2"/>
      <c r="B6" s="112" t="s">
        <v>198</v>
      </c>
      <c r="C6" s="112"/>
      <c r="ET6" s="85"/>
    </row>
    <row r="7" spans="1:150" s="25" customFormat="1" ht="18" customHeight="1">
      <c r="A7" s="2"/>
      <c r="B7" s="74" t="s">
        <v>199</v>
      </c>
      <c r="C7" s="74"/>
      <c r="ET7" s="85"/>
    </row>
    <row r="8" spans="1:150" s="25" customFormat="1" ht="18" customHeight="1">
      <c r="A8" s="2"/>
      <c r="B8" s="74" t="s">
        <v>104</v>
      </c>
      <c r="C8" s="26"/>
      <c r="D8" s="26"/>
      <c r="ET8" s="85"/>
    </row>
    <row r="9" spans="1:150" customFormat="1" ht="18.75" thickBot="1">
      <c r="ET9" s="86"/>
    </row>
    <row r="10" spans="1:150" s="1" customFormat="1" ht="45" customHeight="1" thickBot="1">
      <c r="A10" s="106" t="s">
        <v>0</v>
      </c>
      <c r="B10" s="127" t="s">
        <v>128</v>
      </c>
      <c r="C10" s="118" t="s">
        <v>1</v>
      </c>
      <c r="D10" s="120" t="s">
        <v>2</v>
      </c>
      <c r="E10" s="99" t="s">
        <v>3</v>
      </c>
      <c r="F10" s="99" t="s">
        <v>4</v>
      </c>
      <c r="G10" s="115" t="s">
        <v>129</v>
      </c>
      <c r="H10" s="95" t="s">
        <v>5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5" t="s">
        <v>18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5" t="s">
        <v>19</v>
      </c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5" t="s">
        <v>20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5" t="s">
        <v>21</v>
      </c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113" t="s">
        <v>111</v>
      </c>
      <c r="ES10" s="113" t="s">
        <v>112</v>
      </c>
      <c r="ET10" s="85"/>
    </row>
    <row r="11" spans="1:150" s="1" customFormat="1" ht="47.25" customHeight="1">
      <c r="A11" s="125"/>
      <c r="B11" s="128"/>
      <c r="C11" s="119"/>
      <c r="D11" s="121"/>
      <c r="E11" s="100"/>
      <c r="F11" s="100"/>
      <c r="G11" s="124"/>
      <c r="H11" s="97" t="s">
        <v>6</v>
      </c>
      <c r="I11" s="99" t="s">
        <v>7</v>
      </c>
      <c r="J11" s="93" t="s">
        <v>130</v>
      </c>
      <c r="K11" s="101" t="s">
        <v>131</v>
      </c>
      <c r="L11" s="102"/>
      <c r="M11" s="102"/>
      <c r="N11" s="103"/>
      <c r="O11" s="104" t="s">
        <v>8</v>
      </c>
      <c r="P11" s="106" t="s">
        <v>122</v>
      </c>
      <c r="Q11" s="102"/>
      <c r="R11" s="102"/>
      <c r="S11" s="102"/>
      <c r="T11" s="107"/>
      <c r="U11" s="103" t="s">
        <v>9</v>
      </c>
      <c r="V11" s="108"/>
      <c r="W11" s="108"/>
      <c r="X11" s="108"/>
      <c r="Y11" s="109"/>
      <c r="Z11" s="106" t="s">
        <v>10</v>
      </c>
      <c r="AA11" s="102"/>
      <c r="AB11" s="102"/>
      <c r="AC11" s="102"/>
      <c r="AD11" s="107"/>
      <c r="AE11" s="106" t="s">
        <v>11</v>
      </c>
      <c r="AF11" s="102"/>
      <c r="AG11" s="102"/>
      <c r="AH11" s="102"/>
      <c r="AI11" s="107"/>
      <c r="AJ11" s="97" t="s">
        <v>6</v>
      </c>
      <c r="AK11" s="99" t="s">
        <v>7</v>
      </c>
      <c r="AL11" s="93" t="s">
        <v>130</v>
      </c>
      <c r="AM11" s="101" t="s">
        <v>131</v>
      </c>
      <c r="AN11" s="102"/>
      <c r="AO11" s="102"/>
      <c r="AP11" s="103"/>
      <c r="AQ11" s="115" t="s">
        <v>8</v>
      </c>
      <c r="AR11" s="102" t="s">
        <v>122</v>
      </c>
      <c r="AS11" s="102"/>
      <c r="AT11" s="102"/>
      <c r="AU11" s="102"/>
      <c r="AV11" s="107"/>
      <c r="AW11" s="103" t="s">
        <v>9</v>
      </c>
      <c r="AX11" s="108"/>
      <c r="AY11" s="108"/>
      <c r="AZ11" s="108"/>
      <c r="BA11" s="109"/>
      <c r="BB11" s="106" t="s">
        <v>10</v>
      </c>
      <c r="BC11" s="102"/>
      <c r="BD11" s="102"/>
      <c r="BE11" s="102"/>
      <c r="BF11" s="107"/>
      <c r="BG11" s="106" t="s">
        <v>11</v>
      </c>
      <c r="BH11" s="102"/>
      <c r="BI11" s="102"/>
      <c r="BJ11" s="102"/>
      <c r="BK11" s="107"/>
      <c r="BL11" s="97" t="s">
        <v>6</v>
      </c>
      <c r="BM11" s="99" t="s">
        <v>7</v>
      </c>
      <c r="BN11" s="93" t="s">
        <v>130</v>
      </c>
      <c r="BO11" s="101" t="s">
        <v>131</v>
      </c>
      <c r="BP11" s="102"/>
      <c r="BQ11" s="102"/>
      <c r="BR11" s="103"/>
      <c r="BS11" s="104" t="s">
        <v>8</v>
      </c>
      <c r="BT11" s="106" t="s">
        <v>122</v>
      </c>
      <c r="BU11" s="102"/>
      <c r="BV11" s="102"/>
      <c r="BW11" s="102"/>
      <c r="BX11" s="107"/>
      <c r="BY11" s="103" t="s">
        <v>9</v>
      </c>
      <c r="BZ11" s="108"/>
      <c r="CA11" s="108"/>
      <c r="CB11" s="108"/>
      <c r="CC11" s="109"/>
      <c r="CD11" s="106" t="s">
        <v>10</v>
      </c>
      <c r="CE11" s="102"/>
      <c r="CF11" s="102"/>
      <c r="CG11" s="102"/>
      <c r="CH11" s="107"/>
      <c r="CI11" s="106" t="s">
        <v>11</v>
      </c>
      <c r="CJ11" s="102"/>
      <c r="CK11" s="102"/>
      <c r="CL11" s="102"/>
      <c r="CM11" s="107"/>
      <c r="CN11" s="97" t="s">
        <v>6</v>
      </c>
      <c r="CO11" s="99" t="s">
        <v>7</v>
      </c>
      <c r="CP11" s="93" t="s">
        <v>130</v>
      </c>
      <c r="CQ11" s="101" t="s">
        <v>131</v>
      </c>
      <c r="CR11" s="102"/>
      <c r="CS11" s="102"/>
      <c r="CT11" s="103"/>
      <c r="CU11" s="104" t="s">
        <v>8</v>
      </c>
      <c r="CV11" s="106" t="s">
        <v>122</v>
      </c>
      <c r="CW11" s="102"/>
      <c r="CX11" s="102"/>
      <c r="CY11" s="102"/>
      <c r="CZ11" s="107"/>
      <c r="DA11" s="103" t="s">
        <v>9</v>
      </c>
      <c r="DB11" s="108"/>
      <c r="DC11" s="108"/>
      <c r="DD11" s="108"/>
      <c r="DE11" s="109"/>
      <c r="DF11" s="106" t="s">
        <v>10</v>
      </c>
      <c r="DG11" s="102"/>
      <c r="DH11" s="102"/>
      <c r="DI11" s="102"/>
      <c r="DJ11" s="107"/>
      <c r="DK11" s="106" t="s">
        <v>11</v>
      </c>
      <c r="DL11" s="102"/>
      <c r="DM11" s="102"/>
      <c r="DN11" s="102"/>
      <c r="DO11" s="107"/>
      <c r="DP11" s="97" t="s">
        <v>6</v>
      </c>
      <c r="DQ11" s="99" t="s">
        <v>7</v>
      </c>
      <c r="DR11" s="93" t="s">
        <v>130</v>
      </c>
      <c r="DS11" s="101" t="s">
        <v>131</v>
      </c>
      <c r="DT11" s="102"/>
      <c r="DU11" s="102"/>
      <c r="DV11" s="103"/>
      <c r="DW11" s="104" t="s">
        <v>8</v>
      </c>
      <c r="DX11" s="106" t="s">
        <v>122</v>
      </c>
      <c r="DY11" s="102"/>
      <c r="DZ11" s="102"/>
      <c r="EA11" s="102"/>
      <c r="EB11" s="107"/>
      <c r="EC11" s="103" t="s">
        <v>9</v>
      </c>
      <c r="ED11" s="108"/>
      <c r="EE11" s="108"/>
      <c r="EF11" s="108"/>
      <c r="EG11" s="109"/>
      <c r="EH11" s="106" t="s">
        <v>10</v>
      </c>
      <c r="EI11" s="102"/>
      <c r="EJ11" s="102"/>
      <c r="EK11" s="102"/>
      <c r="EL11" s="107"/>
      <c r="EM11" s="106" t="s">
        <v>11</v>
      </c>
      <c r="EN11" s="102"/>
      <c r="EO11" s="102"/>
      <c r="EP11" s="102"/>
      <c r="EQ11" s="107"/>
      <c r="ER11" s="114"/>
      <c r="ES11" s="114"/>
      <c r="ET11" s="85"/>
    </row>
    <row r="12" spans="1:150" s="1" customFormat="1" ht="145.5" customHeight="1">
      <c r="A12" s="126"/>
      <c r="B12" s="129"/>
      <c r="C12" s="119"/>
      <c r="D12" s="122"/>
      <c r="E12" s="123"/>
      <c r="F12" s="123"/>
      <c r="G12" s="116"/>
      <c r="H12" s="98"/>
      <c r="I12" s="100"/>
      <c r="J12" s="94"/>
      <c r="K12" s="60" t="s">
        <v>12</v>
      </c>
      <c r="L12" s="60" t="s">
        <v>13</v>
      </c>
      <c r="M12" s="60" t="s">
        <v>14</v>
      </c>
      <c r="N12" s="60" t="s">
        <v>105</v>
      </c>
      <c r="O12" s="105"/>
      <c r="P12" s="61" t="s">
        <v>106</v>
      </c>
      <c r="Q12" s="62" t="s">
        <v>107</v>
      </c>
      <c r="R12" s="62" t="s">
        <v>108</v>
      </c>
      <c r="S12" s="62" t="s">
        <v>109</v>
      </c>
      <c r="T12" s="63" t="s">
        <v>110</v>
      </c>
      <c r="U12" s="64" t="s">
        <v>132</v>
      </c>
      <c r="V12" s="60" t="s">
        <v>15</v>
      </c>
      <c r="W12" s="60" t="s">
        <v>16</v>
      </c>
      <c r="X12" s="60" t="s">
        <v>133</v>
      </c>
      <c r="Y12" s="65" t="s">
        <v>17</v>
      </c>
      <c r="Z12" s="66" t="s">
        <v>134</v>
      </c>
      <c r="AA12" s="60" t="s">
        <v>15</v>
      </c>
      <c r="AB12" s="60" t="s">
        <v>16</v>
      </c>
      <c r="AC12" s="60" t="s">
        <v>133</v>
      </c>
      <c r="AD12" s="65" t="s">
        <v>17</v>
      </c>
      <c r="AE12" s="64" t="s">
        <v>132</v>
      </c>
      <c r="AF12" s="60" t="s">
        <v>15</v>
      </c>
      <c r="AG12" s="60" t="s">
        <v>16</v>
      </c>
      <c r="AH12" s="60" t="s">
        <v>133</v>
      </c>
      <c r="AI12" s="65" t="s">
        <v>17</v>
      </c>
      <c r="AJ12" s="98"/>
      <c r="AK12" s="100"/>
      <c r="AL12" s="94"/>
      <c r="AM12" s="60" t="s">
        <v>12</v>
      </c>
      <c r="AN12" s="60" t="s">
        <v>13</v>
      </c>
      <c r="AO12" s="60" t="s">
        <v>14</v>
      </c>
      <c r="AP12" s="60" t="s">
        <v>105</v>
      </c>
      <c r="AQ12" s="116"/>
      <c r="AR12" s="67" t="s">
        <v>106</v>
      </c>
      <c r="AS12" s="62" t="s">
        <v>107</v>
      </c>
      <c r="AT12" s="62" t="s">
        <v>108</v>
      </c>
      <c r="AU12" s="62" t="s">
        <v>109</v>
      </c>
      <c r="AV12" s="63" t="s">
        <v>110</v>
      </c>
      <c r="AW12" s="64" t="s">
        <v>132</v>
      </c>
      <c r="AX12" s="60" t="s">
        <v>15</v>
      </c>
      <c r="AY12" s="60" t="s">
        <v>16</v>
      </c>
      <c r="AZ12" s="60" t="s">
        <v>133</v>
      </c>
      <c r="BA12" s="65" t="s">
        <v>17</v>
      </c>
      <c r="BB12" s="64" t="s">
        <v>132</v>
      </c>
      <c r="BC12" s="60" t="s">
        <v>15</v>
      </c>
      <c r="BD12" s="60" t="s">
        <v>16</v>
      </c>
      <c r="BE12" s="60" t="s">
        <v>133</v>
      </c>
      <c r="BF12" s="65" t="s">
        <v>17</v>
      </c>
      <c r="BG12" s="64" t="s">
        <v>132</v>
      </c>
      <c r="BH12" s="60" t="s">
        <v>15</v>
      </c>
      <c r="BI12" s="60" t="s">
        <v>16</v>
      </c>
      <c r="BJ12" s="60" t="s">
        <v>133</v>
      </c>
      <c r="BK12" s="65" t="s">
        <v>17</v>
      </c>
      <c r="BL12" s="98"/>
      <c r="BM12" s="100"/>
      <c r="BN12" s="94"/>
      <c r="BO12" s="60" t="s">
        <v>12</v>
      </c>
      <c r="BP12" s="60" t="s">
        <v>13</v>
      </c>
      <c r="BQ12" s="60" t="s">
        <v>14</v>
      </c>
      <c r="BR12" s="60" t="s">
        <v>105</v>
      </c>
      <c r="BS12" s="105"/>
      <c r="BT12" s="61" t="s">
        <v>106</v>
      </c>
      <c r="BU12" s="62" t="s">
        <v>107</v>
      </c>
      <c r="BV12" s="62" t="s">
        <v>108</v>
      </c>
      <c r="BW12" s="62" t="s">
        <v>109</v>
      </c>
      <c r="BX12" s="63" t="s">
        <v>110</v>
      </c>
      <c r="BY12" s="64" t="s">
        <v>132</v>
      </c>
      <c r="BZ12" s="60" t="s">
        <v>15</v>
      </c>
      <c r="CA12" s="60" t="s">
        <v>16</v>
      </c>
      <c r="CB12" s="60" t="s">
        <v>133</v>
      </c>
      <c r="CC12" s="65" t="s">
        <v>17</v>
      </c>
      <c r="CD12" s="64" t="s">
        <v>132</v>
      </c>
      <c r="CE12" s="60" t="s">
        <v>15</v>
      </c>
      <c r="CF12" s="60" t="s">
        <v>16</v>
      </c>
      <c r="CG12" s="60" t="s">
        <v>133</v>
      </c>
      <c r="CH12" s="65" t="s">
        <v>17</v>
      </c>
      <c r="CI12" s="64" t="s">
        <v>132</v>
      </c>
      <c r="CJ12" s="60" t="s">
        <v>15</v>
      </c>
      <c r="CK12" s="60" t="s">
        <v>16</v>
      </c>
      <c r="CL12" s="60" t="s">
        <v>133</v>
      </c>
      <c r="CM12" s="65" t="s">
        <v>17</v>
      </c>
      <c r="CN12" s="98"/>
      <c r="CO12" s="100"/>
      <c r="CP12" s="94"/>
      <c r="CQ12" s="60" t="s">
        <v>12</v>
      </c>
      <c r="CR12" s="60" t="s">
        <v>13</v>
      </c>
      <c r="CS12" s="60" t="s">
        <v>14</v>
      </c>
      <c r="CT12" s="60" t="s">
        <v>105</v>
      </c>
      <c r="CU12" s="105"/>
      <c r="CV12" s="61" t="s">
        <v>106</v>
      </c>
      <c r="CW12" s="62" t="s">
        <v>107</v>
      </c>
      <c r="CX12" s="62" t="s">
        <v>108</v>
      </c>
      <c r="CY12" s="62" t="s">
        <v>109</v>
      </c>
      <c r="CZ12" s="68" t="s">
        <v>110</v>
      </c>
      <c r="DA12" s="61" t="s">
        <v>132</v>
      </c>
      <c r="DB12" s="60" t="s">
        <v>15</v>
      </c>
      <c r="DC12" s="60" t="s">
        <v>16</v>
      </c>
      <c r="DD12" s="60" t="s">
        <v>133</v>
      </c>
      <c r="DE12" s="65" t="s">
        <v>17</v>
      </c>
      <c r="DF12" s="64" t="s">
        <v>132</v>
      </c>
      <c r="DG12" s="60" t="s">
        <v>15</v>
      </c>
      <c r="DH12" s="60" t="s">
        <v>16</v>
      </c>
      <c r="DI12" s="60" t="s">
        <v>133</v>
      </c>
      <c r="DJ12" s="65" t="s">
        <v>17</v>
      </c>
      <c r="DK12" s="64" t="s">
        <v>132</v>
      </c>
      <c r="DL12" s="60" t="s">
        <v>15</v>
      </c>
      <c r="DM12" s="60" t="s">
        <v>16</v>
      </c>
      <c r="DN12" s="60" t="s">
        <v>133</v>
      </c>
      <c r="DO12" s="65" t="s">
        <v>17</v>
      </c>
      <c r="DP12" s="98"/>
      <c r="DQ12" s="100"/>
      <c r="DR12" s="94"/>
      <c r="DS12" s="60" t="s">
        <v>12</v>
      </c>
      <c r="DT12" s="60" t="s">
        <v>13</v>
      </c>
      <c r="DU12" s="60" t="s">
        <v>14</v>
      </c>
      <c r="DV12" s="60" t="s">
        <v>105</v>
      </c>
      <c r="DW12" s="105"/>
      <c r="DX12" s="61" t="s">
        <v>106</v>
      </c>
      <c r="DY12" s="62" t="s">
        <v>107</v>
      </c>
      <c r="DZ12" s="62" t="s">
        <v>108</v>
      </c>
      <c r="EA12" s="62" t="s">
        <v>109</v>
      </c>
      <c r="EB12" s="68" t="s">
        <v>110</v>
      </c>
      <c r="EC12" s="61" t="s">
        <v>132</v>
      </c>
      <c r="ED12" s="60" t="s">
        <v>15</v>
      </c>
      <c r="EE12" s="60" t="s">
        <v>16</v>
      </c>
      <c r="EF12" s="60" t="s">
        <v>133</v>
      </c>
      <c r="EG12" s="65" t="s">
        <v>17</v>
      </c>
      <c r="EH12" s="64" t="s">
        <v>132</v>
      </c>
      <c r="EI12" s="60" t="s">
        <v>15</v>
      </c>
      <c r="EJ12" s="60" t="s">
        <v>16</v>
      </c>
      <c r="EK12" s="60" t="s">
        <v>133</v>
      </c>
      <c r="EL12" s="65" t="s">
        <v>17</v>
      </c>
      <c r="EM12" s="64" t="s">
        <v>132</v>
      </c>
      <c r="EN12" s="60" t="s">
        <v>15</v>
      </c>
      <c r="EO12" s="60" t="s">
        <v>16</v>
      </c>
      <c r="EP12" s="60" t="s">
        <v>133</v>
      </c>
      <c r="EQ12" s="65" t="s">
        <v>17</v>
      </c>
      <c r="ER12" s="114"/>
      <c r="ES12" s="114"/>
      <c r="ET12" s="85"/>
    </row>
    <row r="13" spans="1:150" s="80" customFormat="1" ht="27" customHeight="1">
      <c r="A13" s="75" t="s">
        <v>23</v>
      </c>
      <c r="B13" s="76" t="s">
        <v>22</v>
      </c>
      <c r="C13" s="77"/>
      <c r="D13" s="52" t="s">
        <v>114</v>
      </c>
      <c r="E13" s="52">
        <f>SUM(E14:E17)</f>
        <v>15</v>
      </c>
      <c r="F13" s="52">
        <f t="shared" ref="F13:BK13" si="0">SUM(F14:F17)</f>
        <v>570</v>
      </c>
      <c r="G13" s="52">
        <f t="shared" si="0"/>
        <v>48</v>
      </c>
      <c r="H13" s="52">
        <f t="shared" si="0"/>
        <v>9</v>
      </c>
      <c r="I13" s="52">
        <f t="shared" si="0"/>
        <v>342</v>
      </c>
      <c r="J13" s="52">
        <f t="shared" si="0"/>
        <v>28</v>
      </c>
      <c r="K13" s="52">
        <f t="shared" si="0"/>
        <v>10</v>
      </c>
      <c r="L13" s="52">
        <f t="shared" si="0"/>
        <v>18</v>
      </c>
      <c r="M13" s="52">
        <f t="shared" si="0"/>
        <v>0</v>
      </c>
      <c r="N13" s="52">
        <f t="shared" si="0"/>
        <v>0</v>
      </c>
      <c r="O13" s="52">
        <f t="shared" si="0"/>
        <v>314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18</v>
      </c>
      <c r="V13" s="52">
        <f t="shared" si="0"/>
        <v>0</v>
      </c>
      <c r="W13" s="52">
        <f t="shared" si="0"/>
        <v>5</v>
      </c>
      <c r="X13" s="52">
        <f t="shared" si="0"/>
        <v>18</v>
      </c>
      <c r="Y13" s="52">
        <f t="shared" si="0"/>
        <v>190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10</v>
      </c>
      <c r="AF13" s="52">
        <f t="shared" si="0"/>
        <v>0</v>
      </c>
      <c r="AG13" s="52">
        <f t="shared" si="0"/>
        <v>4</v>
      </c>
      <c r="AH13" s="52">
        <f t="shared" si="0"/>
        <v>10</v>
      </c>
      <c r="AI13" s="52">
        <f t="shared" si="0"/>
        <v>152</v>
      </c>
      <c r="AJ13" s="52">
        <f t="shared" si="0"/>
        <v>6</v>
      </c>
      <c r="AK13" s="52">
        <f t="shared" si="0"/>
        <v>228</v>
      </c>
      <c r="AL13" s="52">
        <f t="shared" si="0"/>
        <v>20</v>
      </c>
      <c r="AM13" s="52">
        <f t="shared" si="0"/>
        <v>8</v>
      </c>
      <c r="AN13" s="52">
        <f t="shared" si="0"/>
        <v>12</v>
      </c>
      <c r="AO13" s="52">
        <f t="shared" si="0"/>
        <v>0</v>
      </c>
      <c r="AP13" s="52">
        <f t="shared" si="0"/>
        <v>0</v>
      </c>
      <c r="AQ13" s="52">
        <f t="shared" si="0"/>
        <v>208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52">
        <f t="shared" si="0"/>
        <v>10</v>
      </c>
      <c r="AX13" s="52">
        <f t="shared" si="0"/>
        <v>0</v>
      </c>
      <c r="AY13" s="52">
        <f t="shared" si="0"/>
        <v>3</v>
      </c>
      <c r="AZ13" s="52">
        <f t="shared" si="0"/>
        <v>10</v>
      </c>
      <c r="BA13" s="52">
        <f t="shared" si="0"/>
        <v>114</v>
      </c>
      <c r="BB13" s="52">
        <f t="shared" si="0"/>
        <v>10</v>
      </c>
      <c r="BC13" s="52">
        <f t="shared" si="0"/>
        <v>0</v>
      </c>
      <c r="BD13" s="52">
        <f t="shared" si="0"/>
        <v>3</v>
      </c>
      <c r="BE13" s="52">
        <f t="shared" si="0"/>
        <v>10</v>
      </c>
      <c r="BF13" s="52">
        <f t="shared" si="0"/>
        <v>114</v>
      </c>
      <c r="BG13" s="52">
        <f t="shared" si="0"/>
        <v>0</v>
      </c>
      <c r="BH13" s="52">
        <f t="shared" si="0"/>
        <v>0</v>
      </c>
      <c r="BI13" s="52">
        <f t="shared" si="0"/>
        <v>0</v>
      </c>
      <c r="BJ13" s="52">
        <f t="shared" si="0"/>
        <v>0</v>
      </c>
      <c r="BK13" s="52">
        <f t="shared" si="0"/>
        <v>0</v>
      </c>
      <c r="BL13" s="52">
        <f t="shared" ref="BL13:DM13" si="1">SUM(BL14:BL17)</f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 t="shared" si="1"/>
        <v>0</v>
      </c>
      <c r="BR13" s="52">
        <f t="shared" si="1"/>
        <v>0</v>
      </c>
      <c r="BS13" s="52">
        <f t="shared" si="1"/>
        <v>0</v>
      </c>
      <c r="BT13" s="52">
        <f t="shared" si="1"/>
        <v>0</v>
      </c>
      <c r="BU13" s="52">
        <f t="shared" si="1"/>
        <v>0</v>
      </c>
      <c r="BV13" s="52">
        <f t="shared" si="1"/>
        <v>0</v>
      </c>
      <c r="BW13" s="52">
        <f t="shared" si="1"/>
        <v>0</v>
      </c>
      <c r="BX13" s="52">
        <f t="shared" si="1"/>
        <v>0</v>
      </c>
      <c r="BY13" s="52">
        <f t="shared" si="1"/>
        <v>0</v>
      </c>
      <c r="BZ13" s="52">
        <f t="shared" si="1"/>
        <v>0</v>
      </c>
      <c r="CA13" s="52">
        <f t="shared" si="1"/>
        <v>0</v>
      </c>
      <c r="CB13" s="52">
        <f t="shared" si="1"/>
        <v>0</v>
      </c>
      <c r="CC13" s="52">
        <f t="shared" si="1"/>
        <v>0</v>
      </c>
      <c r="CD13" s="52">
        <f t="shared" si="1"/>
        <v>0</v>
      </c>
      <c r="CE13" s="52">
        <f t="shared" si="1"/>
        <v>0</v>
      </c>
      <c r="CF13" s="52">
        <f t="shared" si="1"/>
        <v>0</v>
      </c>
      <c r="CG13" s="52">
        <f t="shared" si="1"/>
        <v>0</v>
      </c>
      <c r="CH13" s="52">
        <f t="shared" si="1"/>
        <v>0</v>
      </c>
      <c r="CI13" s="52">
        <f t="shared" si="1"/>
        <v>0</v>
      </c>
      <c r="CJ13" s="52">
        <f t="shared" si="1"/>
        <v>0</v>
      </c>
      <c r="CK13" s="52">
        <f t="shared" si="1"/>
        <v>0</v>
      </c>
      <c r="CL13" s="52">
        <f t="shared" si="1"/>
        <v>0</v>
      </c>
      <c r="CM13" s="52">
        <f t="shared" si="1"/>
        <v>0</v>
      </c>
      <c r="CN13" s="52">
        <f t="shared" si="1"/>
        <v>0</v>
      </c>
      <c r="CO13" s="52">
        <f t="shared" si="1"/>
        <v>0</v>
      </c>
      <c r="CP13" s="52">
        <f t="shared" si="1"/>
        <v>0</v>
      </c>
      <c r="CQ13" s="52">
        <f t="shared" si="1"/>
        <v>0</v>
      </c>
      <c r="CR13" s="52">
        <f t="shared" si="1"/>
        <v>0</v>
      </c>
      <c r="CS13" s="52">
        <f t="shared" si="1"/>
        <v>0</v>
      </c>
      <c r="CT13" s="52">
        <f t="shared" si="1"/>
        <v>0</v>
      </c>
      <c r="CU13" s="52">
        <f t="shared" si="1"/>
        <v>0</v>
      </c>
      <c r="CV13" s="52">
        <f t="shared" si="1"/>
        <v>0</v>
      </c>
      <c r="CW13" s="52">
        <f t="shared" si="1"/>
        <v>0</v>
      </c>
      <c r="CX13" s="52">
        <f t="shared" si="1"/>
        <v>0</v>
      </c>
      <c r="CY13" s="52">
        <f t="shared" si="1"/>
        <v>0</v>
      </c>
      <c r="CZ13" s="52">
        <f t="shared" si="1"/>
        <v>0</v>
      </c>
      <c r="DA13" s="52">
        <f t="shared" si="1"/>
        <v>0</v>
      </c>
      <c r="DB13" s="52">
        <f t="shared" si="1"/>
        <v>0</v>
      </c>
      <c r="DC13" s="52">
        <f t="shared" si="1"/>
        <v>0</v>
      </c>
      <c r="DD13" s="52">
        <f t="shared" si="1"/>
        <v>0</v>
      </c>
      <c r="DE13" s="52">
        <f t="shared" si="1"/>
        <v>0</v>
      </c>
      <c r="DF13" s="52">
        <f t="shared" si="1"/>
        <v>0</v>
      </c>
      <c r="DG13" s="52">
        <f t="shared" si="1"/>
        <v>0</v>
      </c>
      <c r="DH13" s="52">
        <f t="shared" si="1"/>
        <v>0</v>
      </c>
      <c r="DI13" s="52">
        <f t="shared" si="1"/>
        <v>0</v>
      </c>
      <c r="DJ13" s="52">
        <f t="shared" si="1"/>
        <v>0</v>
      </c>
      <c r="DK13" s="52">
        <f t="shared" si="1"/>
        <v>0</v>
      </c>
      <c r="DL13" s="52">
        <f t="shared" si="1"/>
        <v>0</v>
      </c>
      <c r="DM13" s="52">
        <f t="shared" si="1"/>
        <v>0</v>
      </c>
      <c r="DN13" s="52">
        <f t="shared" ref="DN13:EQ13" si="2">SUM(DN14:DN17)</f>
        <v>0</v>
      </c>
      <c r="DO13" s="52">
        <f t="shared" si="2"/>
        <v>0</v>
      </c>
      <c r="DP13" s="52">
        <f t="shared" si="2"/>
        <v>0</v>
      </c>
      <c r="DQ13" s="52">
        <f t="shared" si="2"/>
        <v>0</v>
      </c>
      <c r="DR13" s="52">
        <f t="shared" si="2"/>
        <v>0</v>
      </c>
      <c r="DS13" s="52">
        <f t="shared" si="2"/>
        <v>0</v>
      </c>
      <c r="DT13" s="52">
        <f t="shared" si="2"/>
        <v>0</v>
      </c>
      <c r="DU13" s="52">
        <f t="shared" si="2"/>
        <v>0</v>
      </c>
      <c r="DV13" s="52">
        <f t="shared" si="2"/>
        <v>0</v>
      </c>
      <c r="DW13" s="52">
        <f t="shared" si="2"/>
        <v>0</v>
      </c>
      <c r="DX13" s="52">
        <f t="shared" si="2"/>
        <v>0</v>
      </c>
      <c r="DY13" s="52">
        <f t="shared" si="2"/>
        <v>0</v>
      </c>
      <c r="DZ13" s="52">
        <f t="shared" si="2"/>
        <v>0</v>
      </c>
      <c r="EA13" s="52">
        <f t="shared" si="2"/>
        <v>0</v>
      </c>
      <c r="EB13" s="52">
        <f t="shared" si="2"/>
        <v>0</v>
      </c>
      <c r="EC13" s="52">
        <f t="shared" si="2"/>
        <v>0</v>
      </c>
      <c r="ED13" s="52">
        <f t="shared" si="2"/>
        <v>0</v>
      </c>
      <c r="EE13" s="52">
        <f t="shared" si="2"/>
        <v>0</v>
      </c>
      <c r="EF13" s="52">
        <f t="shared" si="2"/>
        <v>0</v>
      </c>
      <c r="EG13" s="52">
        <f t="shared" si="2"/>
        <v>0</v>
      </c>
      <c r="EH13" s="52">
        <f t="shared" si="2"/>
        <v>0</v>
      </c>
      <c r="EI13" s="52">
        <f t="shared" si="2"/>
        <v>0</v>
      </c>
      <c r="EJ13" s="52">
        <f t="shared" si="2"/>
        <v>0</v>
      </c>
      <c r="EK13" s="52">
        <f t="shared" si="2"/>
        <v>0</v>
      </c>
      <c r="EL13" s="52">
        <f t="shared" si="2"/>
        <v>0</v>
      </c>
      <c r="EM13" s="52">
        <f t="shared" si="2"/>
        <v>0</v>
      </c>
      <c r="EN13" s="52">
        <f t="shared" si="2"/>
        <v>0</v>
      </c>
      <c r="EO13" s="52">
        <f t="shared" si="2"/>
        <v>0</v>
      </c>
      <c r="EP13" s="52">
        <f t="shared" si="2"/>
        <v>0</v>
      </c>
      <c r="EQ13" s="52">
        <f t="shared" si="2"/>
        <v>0</v>
      </c>
      <c r="ER13" s="78"/>
      <c r="ES13" s="79" t="s">
        <v>136</v>
      </c>
      <c r="ET13" s="87"/>
    </row>
    <row r="14" spans="1:150" ht="25.5" customHeight="1">
      <c r="A14" s="11">
        <v>1</v>
      </c>
      <c r="B14" s="12" t="s">
        <v>35</v>
      </c>
      <c r="C14" s="13" t="s">
        <v>34</v>
      </c>
      <c r="D14" s="41"/>
      <c r="E14" s="43">
        <v>1</v>
      </c>
      <c r="F14" s="43">
        <v>38</v>
      </c>
      <c r="G14" s="43">
        <v>8</v>
      </c>
      <c r="H14" s="43">
        <v>1</v>
      </c>
      <c r="I14" s="43">
        <v>38</v>
      </c>
      <c r="J14" s="43">
        <v>8</v>
      </c>
      <c r="K14" s="43">
        <v>2</v>
      </c>
      <c r="L14" s="43">
        <v>6</v>
      </c>
      <c r="M14" s="41"/>
      <c r="N14" s="43"/>
      <c r="O14" s="43">
        <v>30</v>
      </c>
      <c r="P14" s="43"/>
      <c r="Q14" s="41"/>
      <c r="R14" s="41"/>
      <c r="S14" s="41"/>
      <c r="T14" s="43"/>
      <c r="U14" s="43">
        <v>8</v>
      </c>
      <c r="V14" s="43"/>
      <c r="W14" s="43">
        <v>1</v>
      </c>
      <c r="X14" s="43">
        <v>8</v>
      </c>
      <c r="Y14" s="43">
        <v>38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1"/>
      <c r="AP14" s="43"/>
      <c r="AQ14" s="43"/>
      <c r="AR14" s="43"/>
      <c r="AS14" s="41"/>
      <c r="AT14" s="41"/>
      <c r="AU14" s="41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1"/>
      <c r="BR14" s="43"/>
      <c r="BS14" s="43"/>
      <c r="BT14" s="43"/>
      <c r="BU14" s="41"/>
      <c r="BV14" s="41"/>
      <c r="BW14" s="41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1"/>
      <c r="CT14" s="43"/>
      <c r="CU14" s="43"/>
      <c r="CV14" s="43"/>
      <c r="CW14" s="41"/>
      <c r="CX14" s="41"/>
      <c r="CY14" s="41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1"/>
      <c r="DV14" s="43"/>
      <c r="DW14" s="43"/>
      <c r="DX14" s="43"/>
      <c r="DY14" s="41"/>
      <c r="DZ14" s="41"/>
      <c r="EA14" s="41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14" t="s">
        <v>101</v>
      </c>
      <c r="ES14" s="71" t="s">
        <v>137</v>
      </c>
    </row>
    <row r="15" spans="1:150" ht="25.5" customHeight="1">
      <c r="A15" s="11">
        <v>2</v>
      </c>
      <c r="B15" s="12" t="s">
        <v>39</v>
      </c>
      <c r="C15" s="13" t="s">
        <v>34</v>
      </c>
      <c r="D15" s="41"/>
      <c r="E15" s="43">
        <v>4</v>
      </c>
      <c r="F15" s="43">
        <v>152</v>
      </c>
      <c r="G15" s="43">
        <v>10</v>
      </c>
      <c r="H15" s="43">
        <v>4</v>
      </c>
      <c r="I15" s="43">
        <v>152</v>
      </c>
      <c r="J15" s="43">
        <v>10</v>
      </c>
      <c r="K15" s="43">
        <v>4</v>
      </c>
      <c r="L15" s="43">
        <v>6</v>
      </c>
      <c r="M15" s="41"/>
      <c r="N15" s="43"/>
      <c r="O15" s="43">
        <v>142</v>
      </c>
      <c r="P15" s="43"/>
      <c r="Q15" s="41"/>
      <c r="R15" s="41"/>
      <c r="S15" s="41"/>
      <c r="T15" s="43"/>
      <c r="U15" s="43">
        <v>0</v>
      </c>
      <c r="V15" s="43"/>
      <c r="W15" s="43"/>
      <c r="X15" s="43"/>
      <c r="Y15" s="43"/>
      <c r="Z15" s="43">
        <v>0</v>
      </c>
      <c r="AA15" s="43"/>
      <c r="AB15" s="43"/>
      <c r="AC15" s="43"/>
      <c r="AD15" s="43"/>
      <c r="AE15" s="43">
        <v>10</v>
      </c>
      <c r="AF15" s="43"/>
      <c r="AG15" s="43">
        <v>4</v>
      </c>
      <c r="AH15" s="43">
        <v>10</v>
      </c>
      <c r="AI15" s="43">
        <v>152</v>
      </c>
      <c r="AJ15" s="43"/>
      <c r="AK15" s="43"/>
      <c r="AL15" s="43"/>
      <c r="AM15" s="43"/>
      <c r="AN15" s="43"/>
      <c r="AO15" s="41"/>
      <c r="AP15" s="43"/>
      <c r="AQ15" s="43"/>
      <c r="AR15" s="43"/>
      <c r="AS15" s="41"/>
      <c r="AT15" s="41"/>
      <c r="AU15" s="41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1"/>
      <c r="BR15" s="43"/>
      <c r="BS15" s="43"/>
      <c r="BT15" s="43"/>
      <c r="BU15" s="41"/>
      <c r="BV15" s="41"/>
      <c r="BW15" s="41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1"/>
      <c r="CT15" s="43"/>
      <c r="CU15" s="43"/>
      <c r="CV15" s="43"/>
      <c r="CW15" s="41"/>
      <c r="CX15" s="41"/>
      <c r="CY15" s="41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1"/>
      <c r="DV15" s="43"/>
      <c r="DW15" s="43"/>
      <c r="DX15" s="43"/>
      <c r="DY15" s="41"/>
      <c r="DZ15" s="41"/>
      <c r="EA15" s="41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14" t="s">
        <v>101</v>
      </c>
      <c r="ES15" s="71" t="s">
        <v>138</v>
      </c>
    </row>
    <row r="16" spans="1:150" ht="25.5" customHeight="1">
      <c r="A16" s="11">
        <v>3</v>
      </c>
      <c r="B16" s="12" t="s">
        <v>43</v>
      </c>
      <c r="C16" s="13" t="s">
        <v>34</v>
      </c>
      <c r="D16" s="41"/>
      <c r="E16" s="43">
        <v>4</v>
      </c>
      <c r="F16" s="43">
        <v>152</v>
      </c>
      <c r="G16" s="43">
        <v>10</v>
      </c>
      <c r="H16" s="43">
        <v>4</v>
      </c>
      <c r="I16" s="43">
        <v>152</v>
      </c>
      <c r="J16" s="43">
        <v>10</v>
      </c>
      <c r="K16" s="43">
        <v>4</v>
      </c>
      <c r="L16" s="43">
        <v>6</v>
      </c>
      <c r="M16" s="41"/>
      <c r="N16" s="43"/>
      <c r="O16" s="43">
        <v>142</v>
      </c>
      <c r="P16" s="43"/>
      <c r="Q16" s="41"/>
      <c r="R16" s="41"/>
      <c r="S16" s="41"/>
      <c r="T16" s="43"/>
      <c r="U16" s="43">
        <v>10</v>
      </c>
      <c r="V16" s="43"/>
      <c r="W16" s="43">
        <v>4</v>
      </c>
      <c r="X16" s="43">
        <v>10</v>
      </c>
      <c r="Y16" s="43">
        <v>152</v>
      </c>
      <c r="Z16" s="43"/>
      <c r="AA16" s="43"/>
      <c r="AB16" s="43"/>
      <c r="AC16" s="43"/>
      <c r="AD16" s="43"/>
      <c r="AE16" s="43">
        <v>0</v>
      </c>
      <c r="AF16" s="43"/>
      <c r="AG16" s="43"/>
      <c r="AH16" s="43"/>
      <c r="AI16" s="43"/>
      <c r="AJ16" s="43"/>
      <c r="AK16" s="43"/>
      <c r="AL16" s="43"/>
      <c r="AM16" s="43"/>
      <c r="AN16" s="43"/>
      <c r="AO16" s="41"/>
      <c r="AP16" s="43"/>
      <c r="AQ16" s="43"/>
      <c r="AR16" s="43"/>
      <c r="AS16" s="41"/>
      <c r="AT16" s="41"/>
      <c r="AU16" s="41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1"/>
      <c r="BR16" s="43"/>
      <c r="BS16" s="43"/>
      <c r="BT16" s="43"/>
      <c r="BU16" s="41"/>
      <c r="BV16" s="41"/>
      <c r="BW16" s="41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1"/>
      <c r="CT16" s="43"/>
      <c r="CU16" s="43"/>
      <c r="CV16" s="43"/>
      <c r="CW16" s="41"/>
      <c r="CX16" s="41"/>
      <c r="CY16" s="41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1"/>
      <c r="DV16" s="43"/>
      <c r="DW16" s="43"/>
      <c r="DX16" s="43"/>
      <c r="DY16" s="41"/>
      <c r="DZ16" s="41"/>
      <c r="EA16" s="41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14" t="s">
        <v>101</v>
      </c>
      <c r="ES16" s="71" t="s">
        <v>139</v>
      </c>
    </row>
    <row r="17" spans="1:150" s="80" customFormat="1" ht="38.25" customHeight="1">
      <c r="A17" s="75"/>
      <c r="B17" s="81" t="s">
        <v>49</v>
      </c>
      <c r="C17" s="77"/>
      <c r="E17" s="52">
        <f>SUM(E18, E20)</f>
        <v>6</v>
      </c>
      <c r="F17" s="52">
        <f t="shared" ref="F17:BK17" si="3">SUM(F18, F20)</f>
        <v>228</v>
      </c>
      <c r="G17" s="52">
        <f t="shared" si="3"/>
        <v>20</v>
      </c>
      <c r="H17" s="52">
        <f t="shared" si="3"/>
        <v>0</v>
      </c>
      <c r="I17" s="52">
        <f t="shared" si="3"/>
        <v>0</v>
      </c>
      <c r="J17" s="52">
        <f t="shared" si="3"/>
        <v>0</v>
      </c>
      <c r="K17" s="52">
        <f t="shared" si="3"/>
        <v>0</v>
      </c>
      <c r="L17" s="52">
        <f t="shared" si="3"/>
        <v>0</v>
      </c>
      <c r="M17" s="52">
        <f t="shared" si="3"/>
        <v>0</v>
      </c>
      <c r="N17" s="52">
        <f t="shared" si="3"/>
        <v>0</v>
      </c>
      <c r="O17" s="52">
        <f t="shared" si="3"/>
        <v>0</v>
      </c>
      <c r="P17" s="52">
        <f t="shared" si="3"/>
        <v>0</v>
      </c>
      <c r="Q17" s="52">
        <f t="shared" si="3"/>
        <v>0</v>
      </c>
      <c r="R17" s="52">
        <f t="shared" si="3"/>
        <v>0</v>
      </c>
      <c r="S17" s="52">
        <f t="shared" si="3"/>
        <v>0</v>
      </c>
      <c r="T17" s="52">
        <f t="shared" si="3"/>
        <v>0</v>
      </c>
      <c r="U17" s="52">
        <f t="shared" si="3"/>
        <v>0</v>
      </c>
      <c r="V17" s="52">
        <f t="shared" si="3"/>
        <v>0</v>
      </c>
      <c r="W17" s="52">
        <f t="shared" si="3"/>
        <v>0</v>
      </c>
      <c r="X17" s="52">
        <f t="shared" si="3"/>
        <v>0</v>
      </c>
      <c r="Y17" s="52">
        <f t="shared" si="3"/>
        <v>0</v>
      </c>
      <c r="Z17" s="52">
        <f t="shared" si="3"/>
        <v>0</v>
      </c>
      <c r="AA17" s="52">
        <f t="shared" si="3"/>
        <v>0</v>
      </c>
      <c r="AB17" s="52">
        <f t="shared" si="3"/>
        <v>0</v>
      </c>
      <c r="AC17" s="52">
        <f t="shared" si="3"/>
        <v>0</v>
      </c>
      <c r="AD17" s="52">
        <f t="shared" si="3"/>
        <v>0</v>
      </c>
      <c r="AE17" s="52">
        <f t="shared" si="3"/>
        <v>0</v>
      </c>
      <c r="AF17" s="52">
        <f t="shared" si="3"/>
        <v>0</v>
      </c>
      <c r="AG17" s="52">
        <f t="shared" si="3"/>
        <v>0</v>
      </c>
      <c r="AH17" s="52">
        <f t="shared" si="3"/>
        <v>0</v>
      </c>
      <c r="AI17" s="52">
        <f t="shared" si="3"/>
        <v>0</v>
      </c>
      <c r="AJ17" s="52">
        <f t="shared" si="3"/>
        <v>6</v>
      </c>
      <c r="AK17" s="52">
        <f t="shared" si="3"/>
        <v>228</v>
      </c>
      <c r="AL17" s="52">
        <f t="shared" si="3"/>
        <v>20</v>
      </c>
      <c r="AM17" s="52">
        <f t="shared" si="3"/>
        <v>8</v>
      </c>
      <c r="AN17" s="52">
        <f t="shared" si="3"/>
        <v>12</v>
      </c>
      <c r="AO17" s="52">
        <f t="shared" si="3"/>
        <v>0</v>
      </c>
      <c r="AP17" s="52">
        <f t="shared" si="3"/>
        <v>0</v>
      </c>
      <c r="AQ17" s="52">
        <f t="shared" si="3"/>
        <v>208</v>
      </c>
      <c r="AR17" s="52">
        <f t="shared" si="3"/>
        <v>0</v>
      </c>
      <c r="AS17" s="52">
        <f t="shared" si="3"/>
        <v>0</v>
      </c>
      <c r="AT17" s="52">
        <f t="shared" si="3"/>
        <v>0</v>
      </c>
      <c r="AU17" s="52">
        <f t="shared" si="3"/>
        <v>0</v>
      </c>
      <c r="AV17" s="52">
        <f t="shared" si="3"/>
        <v>0</v>
      </c>
      <c r="AW17" s="52">
        <f t="shared" si="3"/>
        <v>10</v>
      </c>
      <c r="AX17" s="52">
        <f t="shared" si="3"/>
        <v>0</v>
      </c>
      <c r="AY17" s="52">
        <f t="shared" si="3"/>
        <v>3</v>
      </c>
      <c r="AZ17" s="52">
        <f t="shared" si="3"/>
        <v>10</v>
      </c>
      <c r="BA17" s="52">
        <f t="shared" si="3"/>
        <v>114</v>
      </c>
      <c r="BB17" s="52">
        <f t="shared" si="3"/>
        <v>10</v>
      </c>
      <c r="BC17" s="52">
        <f t="shared" si="3"/>
        <v>0</v>
      </c>
      <c r="BD17" s="52">
        <f t="shared" si="3"/>
        <v>3</v>
      </c>
      <c r="BE17" s="52">
        <f t="shared" si="3"/>
        <v>10</v>
      </c>
      <c r="BF17" s="52">
        <f t="shared" si="3"/>
        <v>114</v>
      </c>
      <c r="BG17" s="52">
        <f t="shared" si="3"/>
        <v>0</v>
      </c>
      <c r="BH17" s="52">
        <f t="shared" si="3"/>
        <v>0</v>
      </c>
      <c r="BI17" s="52">
        <f t="shared" si="3"/>
        <v>0</v>
      </c>
      <c r="BJ17" s="52">
        <f t="shared" si="3"/>
        <v>0</v>
      </c>
      <c r="BK17" s="52">
        <f t="shared" si="3"/>
        <v>0</v>
      </c>
      <c r="BL17" s="52">
        <f t="shared" ref="BL17:DN17" si="4">SUM(BL18, BL20)</f>
        <v>0</v>
      </c>
      <c r="BM17" s="52">
        <f t="shared" si="4"/>
        <v>0</v>
      </c>
      <c r="BN17" s="52">
        <f t="shared" si="4"/>
        <v>0</v>
      </c>
      <c r="BO17" s="52">
        <f t="shared" si="4"/>
        <v>0</v>
      </c>
      <c r="BP17" s="52">
        <f t="shared" si="4"/>
        <v>0</v>
      </c>
      <c r="BQ17" s="52">
        <f t="shared" si="4"/>
        <v>0</v>
      </c>
      <c r="BR17" s="52">
        <f t="shared" si="4"/>
        <v>0</v>
      </c>
      <c r="BS17" s="52">
        <f t="shared" si="4"/>
        <v>0</v>
      </c>
      <c r="BT17" s="52">
        <f t="shared" si="4"/>
        <v>0</v>
      </c>
      <c r="BU17" s="52">
        <f t="shared" si="4"/>
        <v>0</v>
      </c>
      <c r="BV17" s="52">
        <f t="shared" si="4"/>
        <v>0</v>
      </c>
      <c r="BW17" s="52">
        <f t="shared" si="4"/>
        <v>0</v>
      </c>
      <c r="BX17" s="52">
        <f t="shared" si="4"/>
        <v>0</v>
      </c>
      <c r="BY17" s="52">
        <f t="shared" si="4"/>
        <v>0</v>
      </c>
      <c r="BZ17" s="52">
        <f t="shared" si="4"/>
        <v>0</v>
      </c>
      <c r="CA17" s="52">
        <f t="shared" si="4"/>
        <v>0</v>
      </c>
      <c r="CB17" s="52">
        <f t="shared" si="4"/>
        <v>0</v>
      </c>
      <c r="CC17" s="52">
        <f t="shared" si="4"/>
        <v>0</v>
      </c>
      <c r="CD17" s="52">
        <f t="shared" si="4"/>
        <v>0</v>
      </c>
      <c r="CE17" s="52">
        <f t="shared" si="4"/>
        <v>0</v>
      </c>
      <c r="CF17" s="52">
        <f t="shared" si="4"/>
        <v>0</v>
      </c>
      <c r="CG17" s="52">
        <f t="shared" si="4"/>
        <v>0</v>
      </c>
      <c r="CH17" s="52">
        <f t="shared" si="4"/>
        <v>0</v>
      </c>
      <c r="CI17" s="52">
        <f t="shared" si="4"/>
        <v>0</v>
      </c>
      <c r="CJ17" s="52">
        <f t="shared" si="4"/>
        <v>0</v>
      </c>
      <c r="CK17" s="52">
        <f t="shared" si="4"/>
        <v>0</v>
      </c>
      <c r="CL17" s="52">
        <f t="shared" si="4"/>
        <v>0</v>
      </c>
      <c r="CM17" s="52">
        <f t="shared" si="4"/>
        <v>0</v>
      </c>
      <c r="CN17" s="52">
        <f t="shared" si="4"/>
        <v>0</v>
      </c>
      <c r="CO17" s="52">
        <f t="shared" si="4"/>
        <v>0</v>
      </c>
      <c r="CP17" s="52">
        <f t="shared" si="4"/>
        <v>0</v>
      </c>
      <c r="CQ17" s="52">
        <f t="shared" si="4"/>
        <v>0</v>
      </c>
      <c r="CR17" s="52">
        <f t="shared" si="4"/>
        <v>0</v>
      </c>
      <c r="CS17" s="52">
        <f t="shared" si="4"/>
        <v>0</v>
      </c>
      <c r="CT17" s="52">
        <f t="shared" si="4"/>
        <v>0</v>
      </c>
      <c r="CU17" s="52">
        <f t="shared" si="4"/>
        <v>0</v>
      </c>
      <c r="CV17" s="52">
        <f t="shared" si="4"/>
        <v>0</v>
      </c>
      <c r="CW17" s="52">
        <f t="shared" si="4"/>
        <v>0</v>
      </c>
      <c r="CX17" s="52">
        <f t="shared" si="4"/>
        <v>0</v>
      </c>
      <c r="CY17" s="52">
        <f t="shared" si="4"/>
        <v>0</v>
      </c>
      <c r="CZ17" s="52">
        <f t="shared" si="4"/>
        <v>0</v>
      </c>
      <c r="DA17" s="52">
        <f t="shared" si="4"/>
        <v>0</v>
      </c>
      <c r="DB17" s="52">
        <f t="shared" si="4"/>
        <v>0</v>
      </c>
      <c r="DC17" s="52">
        <f t="shared" si="4"/>
        <v>0</v>
      </c>
      <c r="DD17" s="52">
        <f t="shared" si="4"/>
        <v>0</v>
      </c>
      <c r="DE17" s="52">
        <f t="shared" si="4"/>
        <v>0</v>
      </c>
      <c r="DF17" s="52">
        <f t="shared" si="4"/>
        <v>0</v>
      </c>
      <c r="DG17" s="52">
        <f t="shared" si="4"/>
        <v>0</v>
      </c>
      <c r="DH17" s="52">
        <f t="shared" si="4"/>
        <v>0</v>
      </c>
      <c r="DI17" s="52">
        <f t="shared" si="4"/>
        <v>0</v>
      </c>
      <c r="DJ17" s="52">
        <f t="shared" si="4"/>
        <v>0</v>
      </c>
      <c r="DK17" s="52">
        <f t="shared" si="4"/>
        <v>0</v>
      </c>
      <c r="DL17" s="52">
        <f t="shared" si="4"/>
        <v>0</v>
      </c>
      <c r="DM17" s="52">
        <f t="shared" si="4"/>
        <v>0</v>
      </c>
      <c r="DN17" s="52">
        <f t="shared" si="4"/>
        <v>0</v>
      </c>
      <c r="DO17" s="52">
        <f t="shared" ref="DO17:EQ17" si="5">SUM(DO18, DO20)</f>
        <v>0</v>
      </c>
      <c r="DP17" s="52">
        <f t="shared" si="5"/>
        <v>0</v>
      </c>
      <c r="DQ17" s="52">
        <f t="shared" si="5"/>
        <v>0</v>
      </c>
      <c r="DR17" s="52">
        <f t="shared" si="5"/>
        <v>0</v>
      </c>
      <c r="DS17" s="52">
        <f t="shared" si="5"/>
        <v>0</v>
      </c>
      <c r="DT17" s="52">
        <f t="shared" si="5"/>
        <v>0</v>
      </c>
      <c r="DU17" s="52">
        <f t="shared" si="5"/>
        <v>0</v>
      </c>
      <c r="DV17" s="52">
        <f t="shared" si="5"/>
        <v>0</v>
      </c>
      <c r="DW17" s="52">
        <f t="shared" si="5"/>
        <v>0</v>
      </c>
      <c r="DX17" s="52">
        <f t="shared" si="5"/>
        <v>0</v>
      </c>
      <c r="DY17" s="52">
        <f t="shared" si="5"/>
        <v>0</v>
      </c>
      <c r="DZ17" s="52">
        <f t="shared" si="5"/>
        <v>0</v>
      </c>
      <c r="EA17" s="52">
        <f t="shared" si="5"/>
        <v>0</v>
      </c>
      <c r="EB17" s="52">
        <f t="shared" si="5"/>
        <v>0</v>
      </c>
      <c r="EC17" s="52">
        <f t="shared" si="5"/>
        <v>0</v>
      </c>
      <c r="ED17" s="52">
        <f t="shared" si="5"/>
        <v>0</v>
      </c>
      <c r="EE17" s="52">
        <f t="shared" si="5"/>
        <v>0</v>
      </c>
      <c r="EF17" s="52">
        <f t="shared" si="5"/>
        <v>0</v>
      </c>
      <c r="EG17" s="52">
        <f t="shared" si="5"/>
        <v>0</v>
      </c>
      <c r="EH17" s="52">
        <f t="shared" si="5"/>
        <v>0</v>
      </c>
      <c r="EI17" s="52">
        <f t="shared" si="5"/>
        <v>0</v>
      </c>
      <c r="EJ17" s="52">
        <f t="shared" si="5"/>
        <v>0</v>
      </c>
      <c r="EK17" s="52">
        <f t="shared" si="5"/>
        <v>0</v>
      </c>
      <c r="EL17" s="52">
        <f t="shared" si="5"/>
        <v>0</v>
      </c>
      <c r="EM17" s="52">
        <f t="shared" si="5"/>
        <v>0</v>
      </c>
      <c r="EN17" s="52">
        <f t="shared" si="5"/>
        <v>0</v>
      </c>
      <c r="EO17" s="52">
        <f t="shared" si="5"/>
        <v>0</v>
      </c>
      <c r="EP17" s="52">
        <f t="shared" si="5"/>
        <v>0</v>
      </c>
      <c r="EQ17" s="52">
        <f t="shared" si="5"/>
        <v>0</v>
      </c>
      <c r="ER17" s="49"/>
      <c r="ES17" s="72"/>
      <c r="ET17" s="88"/>
    </row>
    <row r="18" spans="1:150" ht="25.5" customHeight="1">
      <c r="A18" s="11">
        <v>1</v>
      </c>
      <c r="B18" s="15" t="s">
        <v>51</v>
      </c>
      <c r="C18" s="13" t="s">
        <v>34</v>
      </c>
      <c r="D18" s="41"/>
      <c r="E18" s="43">
        <v>3</v>
      </c>
      <c r="F18" s="43">
        <v>114</v>
      </c>
      <c r="G18" s="43">
        <v>10</v>
      </c>
      <c r="H18" s="43"/>
      <c r="I18" s="43"/>
      <c r="J18" s="43"/>
      <c r="K18" s="43"/>
      <c r="L18" s="43"/>
      <c r="M18" s="41"/>
      <c r="N18" s="43"/>
      <c r="O18" s="43"/>
      <c r="P18" s="43"/>
      <c r="Q18" s="41"/>
      <c r="R18" s="41"/>
      <c r="S18" s="41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>
        <v>3</v>
      </c>
      <c r="AK18" s="43">
        <v>114</v>
      </c>
      <c r="AL18" s="43">
        <v>10</v>
      </c>
      <c r="AM18" s="43">
        <v>4</v>
      </c>
      <c r="AN18" s="43">
        <v>6</v>
      </c>
      <c r="AO18" s="41"/>
      <c r="AP18" s="43"/>
      <c r="AQ18" s="43">
        <v>104</v>
      </c>
      <c r="AR18" s="43"/>
      <c r="AS18" s="41"/>
      <c r="AT18" s="41"/>
      <c r="AU18" s="41"/>
      <c r="AV18" s="43"/>
      <c r="AW18" s="43">
        <v>10</v>
      </c>
      <c r="AX18" s="43"/>
      <c r="AY18" s="43">
        <v>3</v>
      </c>
      <c r="AZ18" s="43">
        <v>10</v>
      </c>
      <c r="BA18" s="43">
        <v>114</v>
      </c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1"/>
      <c r="BR18" s="43"/>
      <c r="BS18" s="43"/>
      <c r="BT18" s="43"/>
      <c r="BU18" s="41"/>
      <c r="BV18" s="41"/>
      <c r="BW18" s="41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1"/>
      <c r="CT18" s="43"/>
      <c r="CU18" s="43"/>
      <c r="CV18" s="43"/>
      <c r="CW18" s="41"/>
      <c r="CX18" s="41"/>
      <c r="CY18" s="41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1"/>
      <c r="DV18" s="43"/>
      <c r="DW18" s="43"/>
      <c r="DX18" s="43"/>
      <c r="DY18" s="41"/>
      <c r="DZ18" s="41"/>
      <c r="EA18" s="41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14" t="s">
        <v>101</v>
      </c>
      <c r="ES18" s="71" t="s">
        <v>140</v>
      </c>
    </row>
    <row r="19" spans="1:150" ht="25.5" customHeight="1">
      <c r="A19" s="11">
        <v>2</v>
      </c>
      <c r="B19" s="15" t="s">
        <v>56</v>
      </c>
      <c r="C19" s="13" t="s">
        <v>34</v>
      </c>
      <c r="D19" s="41"/>
      <c r="E19" s="43">
        <v>3</v>
      </c>
      <c r="F19" s="43">
        <v>114</v>
      </c>
      <c r="G19" s="43">
        <v>10</v>
      </c>
      <c r="H19" s="43"/>
      <c r="I19" s="43"/>
      <c r="J19" s="43"/>
      <c r="K19" s="43"/>
      <c r="L19" s="43"/>
      <c r="M19" s="41"/>
      <c r="N19" s="43"/>
      <c r="O19" s="43"/>
      <c r="P19" s="43"/>
      <c r="Q19" s="41"/>
      <c r="R19" s="41"/>
      <c r="S19" s="41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>
        <v>3</v>
      </c>
      <c r="AK19" s="43">
        <v>114</v>
      </c>
      <c r="AL19" s="43">
        <v>10</v>
      </c>
      <c r="AM19" s="43">
        <v>4</v>
      </c>
      <c r="AN19" s="43">
        <v>6</v>
      </c>
      <c r="AO19" s="41"/>
      <c r="AP19" s="43"/>
      <c r="AQ19" s="43">
        <v>104</v>
      </c>
      <c r="AR19" s="43"/>
      <c r="AS19" s="41"/>
      <c r="AT19" s="41"/>
      <c r="AU19" s="41"/>
      <c r="AV19" s="43"/>
      <c r="AW19" s="43">
        <v>10</v>
      </c>
      <c r="AX19" s="43"/>
      <c r="AY19" s="43">
        <v>3</v>
      </c>
      <c r="AZ19" s="43">
        <v>10</v>
      </c>
      <c r="BA19" s="43">
        <v>114</v>
      </c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1"/>
      <c r="BR19" s="43"/>
      <c r="BS19" s="43"/>
      <c r="BT19" s="43"/>
      <c r="BU19" s="41"/>
      <c r="BV19" s="41"/>
      <c r="BW19" s="41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1"/>
      <c r="CT19" s="43"/>
      <c r="CU19" s="43"/>
      <c r="CV19" s="43"/>
      <c r="CW19" s="41"/>
      <c r="CX19" s="41"/>
      <c r="CY19" s="41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1"/>
      <c r="DV19" s="43"/>
      <c r="DW19" s="43"/>
      <c r="DX19" s="43"/>
      <c r="DY19" s="41"/>
      <c r="DZ19" s="41"/>
      <c r="EA19" s="41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14" t="s">
        <v>101</v>
      </c>
      <c r="ES19" s="71" t="s">
        <v>195</v>
      </c>
    </row>
    <row r="20" spans="1:150" ht="25.5" customHeight="1">
      <c r="A20" s="11">
        <v>3</v>
      </c>
      <c r="B20" s="15" t="s">
        <v>59</v>
      </c>
      <c r="C20" s="13" t="s">
        <v>34</v>
      </c>
      <c r="D20" s="41"/>
      <c r="E20" s="43">
        <v>3</v>
      </c>
      <c r="F20" s="43">
        <v>114</v>
      </c>
      <c r="G20" s="43">
        <v>10</v>
      </c>
      <c r="H20" s="43"/>
      <c r="I20" s="43"/>
      <c r="J20" s="43"/>
      <c r="K20" s="43"/>
      <c r="L20" s="43"/>
      <c r="M20" s="41"/>
      <c r="N20" s="43"/>
      <c r="O20" s="43"/>
      <c r="P20" s="43"/>
      <c r="Q20" s="41"/>
      <c r="R20" s="41"/>
      <c r="S20" s="41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>
        <v>3</v>
      </c>
      <c r="AK20" s="43">
        <v>114</v>
      </c>
      <c r="AL20" s="43">
        <v>10</v>
      </c>
      <c r="AM20" s="43">
        <v>4</v>
      </c>
      <c r="AN20" s="43">
        <v>6</v>
      </c>
      <c r="AO20" s="41"/>
      <c r="AP20" s="43"/>
      <c r="AQ20" s="43">
        <v>104</v>
      </c>
      <c r="AR20" s="43"/>
      <c r="AS20" s="41"/>
      <c r="AT20" s="41"/>
      <c r="AU20" s="41"/>
      <c r="AV20" s="43"/>
      <c r="AW20" s="43"/>
      <c r="AX20" s="43"/>
      <c r="AY20" s="43"/>
      <c r="AZ20" s="43"/>
      <c r="BA20" s="43"/>
      <c r="BB20" s="43">
        <v>10</v>
      </c>
      <c r="BC20" s="43"/>
      <c r="BD20" s="43">
        <v>3</v>
      </c>
      <c r="BE20" s="43">
        <v>10</v>
      </c>
      <c r="BF20" s="43">
        <v>114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1"/>
      <c r="BR20" s="43"/>
      <c r="BS20" s="43"/>
      <c r="BT20" s="43"/>
      <c r="BU20" s="41"/>
      <c r="BV20" s="41"/>
      <c r="BW20" s="41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1"/>
      <c r="CT20" s="43"/>
      <c r="CU20" s="43"/>
      <c r="CV20" s="43"/>
      <c r="CW20" s="41"/>
      <c r="CX20" s="41"/>
      <c r="CY20" s="41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1"/>
      <c r="DV20" s="43"/>
      <c r="DW20" s="43"/>
      <c r="DX20" s="43"/>
      <c r="DY20" s="41"/>
      <c r="DZ20" s="41"/>
      <c r="EA20" s="41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14" t="s">
        <v>101</v>
      </c>
      <c r="ES20" s="71" t="s">
        <v>196</v>
      </c>
    </row>
    <row r="21" spans="1:150" ht="25.5" customHeight="1">
      <c r="A21" s="11">
        <v>4</v>
      </c>
      <c r="B21" s="15" t="s">
        <v>62</v>
      </c>
      <c r="C21" s="13" t="s">
        <v>34</v>
      </c>
      <c r="D21" s="41"/>
      <c r="E21" s="43">
        <v>3</v>
      </c>
      <c r="F21" s="43">
        <v>114</v>
      </c>
      <c r="G21" s="43">
        <v>10</v>
      </c>
      <c r="H21" s="43"/>
      <c r="I21" s="43"/>
      <c r="J21" s="43"/>
      <c r="K21" s="43"/>
      <c r="L21" s="43"/>
      <c r="M21" s="41"/>
      <c r="N21" s="43"/>
      <c r="O21" s="43"/>
      <c r="P21" s="43"/>
      <c r="Q21" s="41"/>
      <c r="R21" s="41"/>
      <c r="S21" s="41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>
        <v>3</v>
      </c>
      <c r="AK21" s="43">
        <v>114</v>
      </c>
      <c r="AL21" s="43">
        <v>10</v>
      </c>
      <c r="AM21" s="43">
        <v>4</v>
      </c>
      <c r="AN21" s="43">
        <v>6</v>
      </c>
      <c r="AO21" s="41"/>
      <c r="AP21" s="43"/>
      <c r="AQ21" s="43">
        <v>104</v>
      </c>
      <c r="AR21" s="43"/>
      <c r="AS21" s="41"/>
      <c r="AT21" s="41"/>
      <c r="AU21" s="41"/>
      <c r="AV21" s="43"/>
      <c r="AW21" s="43"/>
      <c r="AX21" s="43"/>
      <c r="AY21" s="43"/>
      <c r="AZ21" s="43"/>
      <c r="BA21" s="43"/>
      <c r="BB21" s="43">
        <v>10</v>
      </c>
      <c r="BC21" s="43"/>
      <c r="BD21" s="43">
        <v>3</v>
      </c>
      <c r="BE21" s="43">
        <v>10</v>
      </c>
      <c r="BF21" s="43">
        <v>114</v>
      </c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1"/>
      <c r="BR21" s="43"/>
      <c r="BS21" s="43"/>
      <c r="BT21" s="43"/>
      <c r="BU21" s="41"/>
      <c r="BV21" s="41"/>
      <c r="BW21" s="41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1"/>
      <c r="CT21" s="43"/>
      <c r="CU21" s="43"/>
      <c r="CV21" s="43"/>
      <c r="CW21" s="41"/>
      <c r="CX21" s="41"/>
      <c r="CY21" s="41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1"/>
      <c r="DV21" s="43"/>
      <c r="DW21" s="43"/>
      <c r="DX21" s="43"/>
      <c r="DY21" s="41"/>
      <c r="DZ21" s="41"/>
      <c r="EA21" s="41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14" t="s">
        <v>101</v>
      </c>
      <c r="ES21" s="71" t="s">
        <v>141</v>
      </c>
    </row>
    <row r="22" spans="1:150" s="80" customFormat="1" ht="12.75" customHeight="1">
      <c r="A22" s="75" t="s">
        <v>25</v>
      </c>
      <c r="B22" s="76" t="s">
        <v>24</v>
      </c>
      <c r="C22" s="77"/>
      <c r="D22" s="52" t="s">
        <v>115</v>
      </c>
      <c r="E22" s="52">
        <f t="shared" ref="E22:AI22" si="6">E23+E30+E39+E55</f>
        <v>153</v>
      </c>
      <c r="F22" s="52">
        <f t="shared" si="6"/>
        <v>5814</v>
      </c>
      <c r="G22" s="52">
        <f t="shared" si="6"/>
        <v>518</v>
      </c>
      <c r="H22" s="52">
        <f t="shared" si="6"/>
        <v>37</v>
      </c>
      <c r="I22" s="52">
        <f t="shared" si="6"/>
        <v>1406</v>
      </c>
      <c r="J22" s="52">
        <f t="shared" si="6"/>
        <v>124</v>
      </c>
      <c r="K22" s="52">
        <f t="shared" si="6"/>
        <v>50</v>
      </c>
      <c r="L22" s="52">
        <f t="shared" si="6"/>
        <v>74</v>
      </c>
      <c r="M22" s="52">
        <f t="shared" si="6"/>
        <v>0</v>
      </c>
      <c r="N22" s="52">
        <f t="shared" si="6"/>
        <v>0</v>
      </c>
      <c r="O22" s="52">
        <f t="shared" si="6"/>
        <v>1282</v>
      </c>
      <c r="P22" s="52">
        <f t="shared" si="6"/>
        <v>7</v>
      </c>
      <c r="Q22" s="52">
        <f t="shared" si="6"/>
        <v>0</v>
      </c>
      <c r="R22" s="52">
        <f t="shared" si="6"/>
        <v>0</v>
      </c>
      <c r="S22" s="52">
        <f t="shared" si="6"/>
        <v>0</v>
      </c>
      <c r="T22" s="52">
        <f t="shared" si="6"/>
        <v>0</v>
      </c>
      <c r="U22" s="52">
        <f t="shared" si="6"/>
        <v>48</v>
      </c>
      <c r="V22" s="52">
        <f t="shared" si="6"/>
        <v>0</v>
      </c>
      <c r="W22" s="52">
        <f t="shared" si="6"/>
        <v>23</v>
      </c>
      <c r="X22" s="52">
        <f t="shared" si="6"/>
        <v>48</v>
      </c>
      <c r="Y22" s="52">
        <f t="shared" si="6"/>
        <v>874</v>
      </c>
      <c r="Z22" s="52">
        <f t="shared" si="6"/>
        <v>40</v>
      </c>
      <c r="AA22" s="52">
        <f t="shared" si="6"/>
        <v>0</v>
      </c>
      <c r="AB22" s="52">
        <f t="shared" si="6"/>
        <v>8</v>
      </c>
      <c r="AC22" s="52">
        <f t="shared" si="6"/>
        <v>40</v>
      </c>
      <c r="AD22" s="52">
        <f t="shared" si="6"/>
        <v>304</v>
      </c>
      <c r="AE22" s="52">
        <f t="shared" si="6"/>
        <v>36</v>
      </c>
      <c r="AF22" s="52">
        <f t="shared" si="6"/>
        <v>0</v>
      </c>
      <c r="AG22" s="52">
        <f t="shared" si="6"/>
        <v>6</v>
      </c>
      <c r="AH22" s="52">
        <f t="shared" si="6"/>
        <v>36</v>
      </c>
      <c r="AI22" s="52">
        <f t="shared" si="6"/>
        <v>228</v>
      </c>
      <c r="AJ22" s="52">
        <f t="shared" ref="AJ22:BK22" si="7">AJ23+AJ30+AJ39+AJ55</f>
        <v>34</v>
      </c>
      <c r="AK22" s="52">
        <f t="shared" si="7"/>
        <v>1292</v>
      </c>
      <c r="AL22" s="52">
        <f t="shared" si="7"/>
        <v>96</v>
      </c>
      <c r="AM22" s="52">
        <f t="shared" si="7"/>
        <v>38</v>
      </c>
      <c r="AN22" s="52">
        <f t="shared" si="7"/>
        <v>58</v>
      </c>
      <c r="AO22" s="52">
        <f t="shared" si="7"/>
        <v>0</v>
      </c>
      <c r="AP22" s="52">
        <f t="shared" si="7"/>
        <v>0</v>
      </c>
      <c r="AQ22" s="52">
        <f t="shared" si="7"/>
        <v>1196</v>
      </c>
      <c r="AR22" s="52">
        <f t="shared" si="7"/>
        <v>5</v>
      </c>
      <c r="AS22" s="52">
        <f t="shared" si="7"/>
        <v>0</v>
      </c>
      <c r="AT22" s="52">
        <f t="shared" si="7"/>
        <v>0</v>
      </c>
      <c r="AU22" s="52">
        <f t="shared" si="7"/>
        <v>0</v>
      </c>
      <c r="AV22" s="52">
        <f t="shared" si="7"/>
        <v>0</v>
      </c>
      <c r="AW22" s="52">
        <f t="shared" si="7"/>
        <v>46</v>
      </c>
      <c r="AX22" s="52">
        <f t="shared" si="7"/>
        <v>0</v>
      </c>
      <c r="AY22" s="52">
        <f t="shared" si="7"/>
        <v>15</v>
      </c>
      <c r="AZ22" s="52">
        <f t="shared" si="7"/>
        <v>46</v>
      </c>
      <c r="BA22" s="52">
        <f t="shared" si="7"/>
        <v>570</v>
      </c>
      <c r="BB22" s="52">
        <f t="shared" si="7"/>
        <v>50</v>
      </c>
      <c r="BC22" s="52">
        <f t="shared" si="7"/>
        <v>0</v>
      </c>
      <c r="BD22" s="52">
        <f t="shared" si="7"/>
        <v>19</v>
      </c>
      <c r="BE22" s="52">
        <f t="shared" si="7"/>
        <v>50</v>
      </c>
      <c r="BF22" s="52">
        <f t="shared" si="7"/>
        <v>722</v>
      </c>
      <c r="BG22" s="52">
        <f t="shared" si="7"/>
        <v>0</v>
      </c>
      <c r="BH22" s="52">
        <f t="shared" si="7"/>
        <v>0</v>
      </c>
      <c r="BI22" s="52">
        <f t="shared" si="7"/>
        <v>0</v>
      </c>
      <c r="BJ22" s="52">
        <f t="shared" si="7"/>
        <v>0</v>
      </c>
      <c r="BK22" s="52">
        <f t="shared" si="7"/>
        <v>0</v>
      </c>
      <c r="BL22" s="52">
        <f t="shared" ref="BL22:DN22" si="8">BL23+BL30+BL39+BL55</f>
        <v>32</v>
      </c>
      <c r="BM22" s="52">
        <f t="shared" si="8"/>
        <v>1216</v>
      </c>
      <c r="BN22" s="52">
        <f t="shared" si="8"/>
        <v>106</v>
      </c>
      <c r="BO22" s="52">
        <f t="shared" si="8"/>
        <v>38</v>
      </c>
      <c r="BP22" s="52">
        <f t="shared" si="8"/>
        <v>68</v>
      </c>
      <c r="BQ22" s="52">
        <f t="shared" si="8"/>
        <v>0</v>
      </c>
      <c r="BR22" s="52">
        <f t="shared" si="8"/>
        <v>0</v>
      </c>
      <c r="BS22" s="52">
        <f t="shared" si="8"/>
        <v>1110</v>
      </c>
      <c r="BT22" s="52">
        <f t="shared" si="8"/>
        <v>5</v>
      </c>
      <c r="BU22" s="52">
        <f t="shared" si="8"/>
        <v>0</v>
      </c>
      <c r="BV22" s="52">
        <f t="shared" si="8"/>
        <v>0</v>
      </c>
      <c r="BW22" s="52">
        <f t="shared" si="8"/>
        <v>0</v>
      </c>
      <c r="BX22" s="52">
        <f t="shared" si="8"/>
        <v>0</v>
      </c>
      <c r="BY22" s="52">
        <f t="shared" si="8"/>
        <v>40</v>
      </c>
      <c r="BZ22" s="52">
        <f t="shared" si="8"/>
        <v>0</v>
      </c>
      <c r="CA22" s="52">
        <f t="shared" si="8"/>
        <v>11</v>
      </c>
      <c r="CB22" s="52">
        <f t="shared" si="8"/>
        <v>40</v>
      </c>
      <c r="CC22" s="52">
        <f t="shared" si="8"/>
        <v>418</v>
      </c>
      <c r="CD22" s="52">
        <f t="shared" si="8"/>
        <v>26</v>
      </c>
      <c r="CE22" s="52">
        <f t="shared" si="8"/>
        <v>0</v>
      </c>
      <c r="CF22" s="52">
        <f t="shared" si="8"/>
        <v>5</v>
      </c>
      <c r="CG22" s="52">
        <f t="shared" si="8"/>
        <v>26</v>
      </c>
      <c r="CH22" s="52">
        <f t="shared" si="8"/>
        <v>190</v>
      </c>
      <c r="CI22" s="52">
        <f t="shared" si="8"/>
        <v>40</v>
      </c>
      <c r="CJ22" s="52">
        <f t="shared" si="8"/>
        <v>0</v>
      </c>
      <c r="CK22" s="52">
        <f t="shared" si="8"/>
        <v>16</v>
      </c>
      <c r="CL22" s="52">
        <f t="shared" si="8"/>
        <v>40</v>
      </c>
      <c r="CM22" s="52">
        <f t="shared" si="8"/>
        <v>608</v>
      </c>
      <c r="CN22" s="52">
        <f t="shared" si="8"/>
        <v>40</v>
      </c>
      <c r="CO22" s="52">
        <f t="shared" si="8"/>
        <v>1520</v>
      </c>
      <c r="CP22" s="52">
        <f t="shared" si="8"/>
        <v>160</v>
      </c>
      <c r="CQ22" s="52">
        <f t="shared" si="8"/>
        <v>64</v>
      </c>
      <c r="CR22" s="52">
        <f t="shared" si="8"/>
        <v>96</v>
      </c>
      <c r="CS22" s="52">
        <f t="shared" si="8"/>
        <v>0</v>
      </c>
      <c r="CT22" s="52">
        <f t="shared" si="8"/>
        <v>0</v>
      </c>
      <c r="CU22" s="52">
        <f t="shared" si="8"/>
        <v>1360</v>
      </c>
      <c r="CV22" s="52">
        <f t="shared" si="8"/>
        <v>4</v>
      </c>
      <c r="CW22" s="52">
        <f t="shared" si="8"/>
        <v>0</v>
      </c>
      <c r="CX22" s="52">
        <f t="shared" si="8"/>
        <v>0</v>
      </c>
      <c r="CY22" s="52">
        <f t="shared" si="8"/>
        <v>0</v>
      </c>
      <c r="CZ22" s="52">
        <f t="shared" si="8"/>
        <v>0</v>
      </c>
      <c r="DA22" s="52">
        <f t="shared" si="8"/>
        <v>80</v>
      </c>
      <c r="DB22" s="52">
        <f t="shared" si="8"/>
        <v>0</v>
      </c>
      <c r="DC22" s="52">
        <f t="shared" si="8"/>
        <v>20</v>
      </c>
      <c r="DD22" s="52">
        <f t="shared" si="8"/>
        <v>80</v>
      </c>
      <c r="DE22" s="52">
        <f t="shared" si="8"/>
        <v>760</v>
      </c>
      <c r="DF22" s="52">
        <f t="shared" si="8"/>
        <v>48</v>
      </c>
      <c r="DG22" s="52">
        <f t="shared" si="8"/>
        <v>0</v>
      </c>
      <c r="DH22" s="52">
        <f t="shared" si="8"/>
        <v>10</v>
      </c>
      <c r="DI22" s="52">
        <f t="shared" si="8"/>
        <v>48</v>
      </c>
      <c r="DJ22" s="52">
        <f t="shared" si="8"/>
        <v>380</v>
      </c>
      <c r="DK22" s="52">
        <f t="shared" si="8"/>
        <v>32</v>
      </c>
      <c r="DL22" s="52">
        <f t="shared" si="8"/>
        <v>0</v>
      </c>
      <c r="DM22" s="52">
        <f t="shared" si="8"/>
        <v>10</v>
      </c>
      <c r="DN22" s="52">
        <f t="shared" si="8"/>
        <v>32</v>
      </c>
      <c r="DO22" s="52">
        <f t="shared" ref="DO22:EQ22" si="9">DO23+DO30+DO39+DO55</f>
        <v>380</v>
      </c>
      <c r="DP22" s="52">
        <f t="shared" si="9"/>
        <v>10</v>
      </c>
      <c r="DQ22" s="52">
        <f t="shared" si="9"/>
        <v>380</v>
      </c>
      <c r="DR22" s="52">
        <f t="shared" si="9"/>
        <v>32</v>
      </c>
      <c r="DS22" s="52">
        <f t="shared" si="9"/>
        <v>12</v>
      </c>
      <c r="DT22" s="52">
        <f t="shared" si="9"/>
        <v>20</v>
      </c>
      <c r="DU22" s="52">
        <f t="shared" si="9"/>
        <v>0</v>
      </c>
      <c r="DV22" s="52">
        <f t="shared" si="9"/>
        <v>0</v>
      </c>
      <c r="DW22" s="52">
        <f t="shared" si="9"/>
        <v>348</v>
      </c>
      <c r="DX22" s="52">
        <f t="shared" si="9"/>
        <v>0</v>
      </c>
      <c r="DY22" s="52">
        <f t="shared" si="9"/>
        <v>0</v>
      </c>
      <c r="DZ22" s="52">
        <f t="shared" si="9"/>
        <v>0</v>
      </c>
      <c r="EA22" s="52">
        <f t="shared" si="9"/>
        <v>0</v>
      </c>
      <c r="EB22" s="52">
        <f t="shared" si="9"/>
        <v>0</v>
      </c>
      <c r="EC22" s="52">
        <f t="shared" si="9"/>
        <v>32</v>
      </c>
      <c r="ED22" s="52">
        <f t="shared" si="9"/>
        <v>0</v>
      </c>
      <c r="EE22" s="52">
        <f t="shared" si="9"/>
        <v>10</v>
      </c>
      <c r="EF22" s="52">
        <f t="shared" si="9"/>
        <v>32</v>
      </c>
      <c r="EG22" s="52">
        <f t="shared" si="9"/>
        <v>380</v>
      </c>
      <c r="EH22" s="52">
        <f t="shared" si="9"/>
        <v>0</v>
      </c>
      <c r="EI22" s="52">
        <f t="shared" si="9"/>
        <v>0</v>
      </c>
      <c r="EJ22" s="52">
        <f t="shared" si="9"/>
        <v>0</v>
      </c>
      <c r="EK22" s="52">
        <f t="shared" si="9"/>
        <v>0</v>
      </c>
      <c r="EL22" s="52">
        <f t="shared" si="9"/>
        <v>0</v>
      </c>
      <c r="EM22" s="52">
        <f t="shared" si="9"/>
        <v>0</v>
      </c>
      <c r="EN22" s="52">
        <f t="shared" si="9"/>
        <v>0</v>
      </c>
      <c r="EO22" s="52">
        <f t="shared" si="9"/>
        <v>0</v>
      </c>
      <c r="EP22" s="52">
        <f t="shared" si="9"/>
        <v>0</v>
      </c>
      <c r="EQ22" s="52">
        <f t="shared" si="9"/>
        <v>0</v>
      </c>
      <c r="ER22" s="49"/>
      <c r="ES22" s="72" t="s">
        <v>142</v>
      </c>
      <c r="ET22" s="88"/>
    </row>
    <row r="23" spans="1:150" s="80" customFormat="1" ht="12.75" customHeight="1">
      <c r="A23" s="75" t="s">
        <v>37</v>
      </c>
      <c r="B23" s="81" t="s">
        <v>36</v>
      </c>
      <c r="C23" s="77"/>
      <c r="D23" s="52" t="s">
        <v>116</v>
      </c>
      <c r="E23" s="52">
        <f t="shared" ref="E23:BK23" si="10">SUM(E24:E29)</f>
        <v>50</v>
      </c>
      <c r="F23" s="52">
        <f t="shared" si="10"/>
        <v>1900</v>
      </c>
      <c r="G23" s="52">
        <f t="shared" si="10"/>
        <v>98</v>
      </c>
      <c r="H23" s="52">
        <f t="shared" si="10"/>
        <v>22</v>
      </c>
      <c r="I23" s="52">
        <f t="shared" si="10"/>
        <v>836</v>
      </c>
      <c r="J23" s="52">
        <f t="shared" si="10"/>
        <v>46</v>
      </c>
      <c r="K23" s="52">
        <f t="shared" si="10"/>
        <v>18</v>
      </c>
      <c r="L23" s="52">
        <f t="shared" si="10"/>
        <v>28</v>
      </c>
      <c r="M23" s="52">
        <f t="shared" si="10"/>
        <v>0</v>
      </c>
      <c r="N23" s="52">
        <f t="shared" si="10"/>
        <v>0</v>
      </c>
      <c r="O23" s="52">
        <f t="shared" si="10"/>
        <v>790</v>
      </c>
      <c r="P23" s="52">
        <f t="shared" si="10"/>
        <v>3</v>
      </c>
      <c r="Q23" s="52">
        <f t="shared" si="10"/>
        <v>0</v>
      </c>
      <c r="R23" s="52">
        <f t="shared" si="10"/>
        <v>0</v>
      </c>
      <c r="S23" s="52">
        <f t="shared" si="10"/>
        <v>0</v>
      </c>
      <c r="T23" s="52">
        <f t="shared" si="10"/>
        <v>0</v>
      </c>
      <c r="U23" s="52">
        <f t="shared" si="10"/>
        <v>36</v>
      </c>
      <c r="V23" s="52">
        <f t="shared" si="10"/>
        <v>0</v>
      </c>
      <c r="W23" s="52">
        <f t="shared" si="10"/>
        <v>18</v>
      </c>
      <c r="X23" s="52">
        <f t="shared" si="10"/>
        <v>36</v>
      </c>
      <c r="Y23" s="52">
        <f t="shared" si="10"/>
        <v>684</v>
      </c>
      <c r="Z23" s="52">
        <f t="shared" si="10"/>
        <v>10</v>
      </c>
      <c r="AA23" s="52">
        <f t="shared" si="10"/>
        <v>0</v>
      </c>
      <c r="AB23" s="52">
        <f t="shared" si="10"/>
        <v>4</v>
      </c>
      <c r="AC23" s="52">
        <f t="shared" si="10"/>
        <v>10</v>
      </c>
      <c r="AD23" s="52">
        <f t="shared" si="10"/>
        <v>152</v>
      </c>
      <c r="AE23" s="52">
        <f t="shared" si="10"/>
        <v>0</v>
      </c>
      <c r="AF23" s="52">
        <f t="shared" si="10"/>
        <v>0</v>
      </c>
      <c r="AG23" s="52">
        <f t="shared" si="10"/>
        <v>0</v>
      </c>
      <c r="AH23" s="52">
        <f t="shared" si="10"/>
        <v>0</v>
      </c>
      <c r="AI23" s="52">
        <f t="shared" si="10"/>
        <v>0</v>
      </c>
      <c r="AJ23" s="52">
        <f t="shared" si="10"/>
        <v>20</v>
      </c>
      <c r="AK23" s="52">
        <f t="shared" si="10"/>
        <v>760</v>
      </c>
      <c r="AL23" s="52">
        <f t="shared" si="10"/>
        <v>40</v>
      </c>
      <c r="AM23" s="52">
        <f t="shared" si="10"/>
        <v>16</v>
      </c>
      <c r="AN23" s="52">
        <f t="shared" si="10"/>
        <v>24</v>
      </c>
      <c r="AO23" s="52">
        <f t="shared" si="10"/>
        <v>0</v>
      </c>
      <c r="AP23" s="52">
        <f t="shared" si="10"/>
        <v>0</v>
      </c>
      <c r="AQ23" s="52">
        <f t="shared" si="10"/>
        <v>720</v>
      </c>
      <c r="AR23" s="52">
        <f t="shared" si="10"/>
        <v>2</v>
      </c>
      <c r="AS23" s="52">
        <f t="shared" si="10"/>
        <v>0</v>
      </c>
      <c r="AT23" s="52">
        <f t="shared" si="10"/>
        <v>0</v>
      </c>
      <c r="AU23" s="52">
        <f t="shared" si="10"/>
        <v>0</v>
      </c>
      <c r="AV23" s="52">
        <f t="shared" si="10"/>
        <v>0</v>
      </c>
      <c r="AW23" s="52">
        <f t="shared" si="10"/>
        <v>16</v>
      </c>
      <c r="AX23" s="52">
        <f t="shared" si="10"/>
        <v>0</v>
      </c>
      <c r="AY23" s="52">
        <f t="shared" si="10"/>
        <v>8</v>
      </c>
      <c r="AZ23" s="52">
        <f t="shared" si="10"/>
        <v>16</v>
      </c>
      <c r="BA23" s="52">
        <f t="shared" si="10"/>
        <v>304</v>
      </c>
      <c r="BB23" s="52">
        <f t="shared" si="10"/>
        <v>24</v>
      </c>
      <c r="BC23" s="52">
        <f t="shared" si="10"/>
        <v>0</v>
      </c>
      <c r="BD23" s="52">
        <f t="shared" si="10"/>
        <v>12</v>
      </c>
      <c r="BE23" s="52">
        <f t="shared" si="10"/>
        <v>24</v>
      </c>
      <c r="BF23" s="52">
        <f t="shared" si="10"/>
        <v>456</v>
      </c>
      <c r="BG23" s="52">
        <f t="shared" si="10"/>
        <v>0</v>
      </c>
      <c r="BH23" s="52">
        <f t="shared" si="10"/>
        <v>0</v>
      </c>
      <c r="BI23" s="52">
        <f t="shared" si="10"/>
        <v>0</v>
      </c>
      <c r="BJ23" s="52">
        <f t="shared" si="10"/>
        <v>0</v>
      </c>
      <c r="BK23" s="52">
        <f t="shared" si="10"/>
        <v>0</v>
      </c>
      <c r="BL23" s="52">
        <f t="shared" ref="BL23:DM23" si="11">SUM(BL24:BL29)</f>
        <v>8</v>
      </c>
      <c r="BM23" s="52">
        <f t="shared" si="11"/>
        <v>304</v>
      </c>
      <c r="BN23" s="52">
        <f t="shared" si="11"/>
        <v>12</v>
      </c>
      <c r="BO23" s="52">
        <f t="shared" si="11"/>
        <v>4</v>
      </c>
      <c r="BP23" s="52">
        <f t="shared" si="11"/>
        <v>8</v>
      </c>
      <c r="BQ23" s="52">
        <f t="shared" si="11"/>
        <v>0</v>
      </c>
      <c r="BR23" s="52">
        <f t="shared" si="11"/>
        <v>0</v>
      </c>
      <c r="BS23" s="52">
        <f t="shared" si="11"/>
        <v>292</v>
      </c>
      <c r="BT23" s="52">
        <f t="shared" si="11"/>
        <v>1</v>
      </c>
      <c r="BU23" s="52">
        <f t="shared" si="11"/>
        <v>0</v>
      </c>
      <c r="BV23" s="52">
        <f t="shared" si="11"/>
        <v>0</v>
      </c>
      <c r="BW23" s="52">
        <f t="shared" si="11"/>
        <v>0</v>
      </c>
      <c r="BX23" s="52">
        <f t="shared" si="11"/>
        <v>0</v>
      </c>
      <c r="BY23" s="52">
        <f t="shared" si="11"/>
        <v>0</v>
      </c>
      <c r="BZ23" s="52">
        <f t="shared" si="11"/>
        <v>0</v>
      </c>
      <c r="CA23" s="52">
        <f t="shared" si="11"/>
        <v>0</v>
      </c>
      <c r="CB23" s="52">
        <f t="shared" si="11"/>
        <v>0</v>
      </c>
      <c r="CC23" s="52">
        <f t="shared" si="11"/>
        <v>0</v>
      </c>
      <c r="CD23" s="52">
        <f t="shared" si="11"/>
        <v>0</v>
      </c>
      <c r="CE23" s="52">
        <f t="shared" si="11"/>
        <v>0</v>
      </c>
      <c r="CF23" s="52">
        <f t="shared" si="11"/>
        <v>0</v>
      </c>
      <c r="CG23" s="52">
        <f t="shared" si="11"/>
        <v>0</v>
      </c>
      <c r="CH23" s="52">
        <f t="shared" si="11"/>
        <v>0</v>
      </c>
      <c r="CI23" s="52">
        <f t="shared" si="11"/>
        <v>12</v>
      </c>
      <c r="CJ23" s="52">
        <f t="shared" si="11"/>
        <v>0</v>
      </c>
      <c r="CK23" s="52">
        <f t="shared" si="11"/>
        <v>8</v>
      </c>
      <c r="CL23" s="52">
        <f t="shared" si="11"/>
        <v>12</v>
      </c>
      <c r="CM23" s="52">
        <f t="shared" si="11"/>
        <v>304</v>
      </c>
      <c r="CN23" s="52">
        <f t="shared" si="11"/>
        <v>0</v>
      </c>
      <c r="CO23" s="52">
        <f t="shared" si="11"/>
        <v>0</v>
      </c>
      <c r="CP23" s="52">
        <f t="shared" si="11"/>
        <v>0</v>
      </c>
      <c r="CQ23" s="52">
        <f t="shared" si="11"/>
        <v>0</v>
      </c>
      <c r="CR23" s="52">
        <f t="shared" si="11"/>
        <v>0</v>
      </c>
      <c r="CS23" s="52">
        <f t="shared" si="11"/>
        <v>0</v>
      </c>
      <c r="CT23" s="52">
        <f t="shared" si="11"/>
        <v>0</v>
      </c>
      <c r="CU23" s="52">
        <f t="shared" si="11"/>
        <v>0</v>
      </c>
      <c r="CV23" s="52">
        <f t="shared" si="11"/>
        <v>0</v>
      </c>
      <c r="CW23" s="52">
        <f t="shared" si="11"/>
        <v>0</v>
      </c>
      <c r="CX23" s="52">
        <f t="shared" si="11"/>
        <v>0</v>
      </c>
      <c r="CY23" s="52">
        <f t="shared" si="11"/>
        <v>0</v>
      </c>
      <c r="CZ23" s="52">
        <f t="shared" si="11"/>
        <v>0</v>
      </c>
      <c r="DA23" s="52">
        <f t="shared" si="11"/>
        <v>0</v>
      </c>
      <c r="DB23" s="52">
        <f t="shared" si="11"/>
        <v>0</v>
      </c>
      <c r="DC23" s="52">
        <f t="shared" si="11"/>
        <v>0</v>
      </c>
      <c r="DD23" s="52">
        <f t="shared" si="11"/>
        <v>0</v>
      </c>
      <c r="DE23" s="52">
        <f t="shared" si="11"/>
        <v>0</v>
      </c>
      <c r="DF23" s="52">
        <f t="shared" si="11"/>
        <v>0</v>
      </c>
      <c r="DG23" s="52">
        <f t="shared" si="11"/>
        <v>0</v>
      </c>
      <c r="DH23" s="52">
        <f t="shared" si="11"/>
        <v>0</v>
      </c>
      <c r="DI23" s="52">
        <f t="shared" si="11"/>
        <v>0</v>
      </c>
      <c r="DJ23" s="52">
        <f t="shared" si="11"/>
        <v>0</v>
      </c>
      <c r="DK23" s="52">
        <f t="shared" si="11"/>
        <v>0</v>
      </c>
      <c r="DL23" s="52">
        <f t="shared" si="11"/>
        <v>0</v>
      </c>
      <c r="DM23" s="52">
        <f t="shared" si="11"/>
        <v>0</v>
      </c>
      <c r="DN23" s="52">
        <f t="shared" ref="DN23:EQ23" si="12">SUM(DN24:DN29)</f>
        <v>0</v>
      </c>
      <c r="DO23" s="52">
        <f t="shared" si="12"/>
        <v>0</v>
      </c>
      <c r="DP23" s="52">
        <f t="shared" si="12"/>
        <v>0</v>
      </c>
      <c r="DQ23" s="52">
        <f t="shared" si="12"/>
        <v>0</v>
      </c>
      <c r="DR23" s="52">
        <f t="shared" si="12"/>
        <v>0</v>
      </c>
      <c r="DS23" s="52">
        <f t="shared" si="12"/>
        <v>0</v>
      </c>
      <c r="DT23" s="52">
        <f t="shared" si="12"/>
        <v>0</v>
      </c>
      <c r="DU23" s="52">
        <f t="shared" si="12"/>
        <v>0</v>
      </c>
      <c r="DV23" s="52">
        <f t="shared" si="12"/>
        <v>0</v>
      </c>
      <c r="DW23" s="52">
        <f t="shared" si="12"/>
        <v>0</v>
      </c>
      <c r="DX23" s="52">
        <f t="shared" si="12"/>
        <v>0</v>
      </c>
      <c r="DY23" s="52">
        <f t="shared" si="12"/>
        <v>0</v>
      </c>
      <c r="DZ23" s="52">
        <f t="shared" si="12"/>
        <v>0</v>
      </c>
      <c r="EA23" s="52">
        <f t="shared" si="12"/>
        <v>0</v>
      </c>
      <c r="EB23" s="52">
        <f t="shared" si="12"/>
        <v>0</v>
      </c>
      <c r="EC23" s="52">
        <f t="shared" si="12"/>
        <v>0</v>
      </c>
      <c r="ED23" s="52">
        <f t="shared" si="12"/>
        <v>0</v>
      </c>
      <c r="EE23" s="52">
        <f t="shared" si="12"/>
        <v>0</v>
      </c>
      <c r="EF23" s="52">
        <f t="shared" si="12"/>
        <v>0</v>
      </c>
      <c r="EG23" s="52">
        <f t="shared" si="12"/>
        <v>0</v>
      </c>
      <c r="EH23" s="52">
        <f t="shared" si="12"/>
        <v>0</v>
      </c>
      <c r="EI23" s="52">
        <f t="shared" si="12"/>
        <v>0</v>
      </c>
      <c r="EJ23" s="52">
        <f t="shared" si="12"/>
        <v>0</v>
      </c>
      <c r="EK23" s="52">
        <f t="shared" si="12"/>
        <v>0</v>
      </c>
      <c r="EL23" s="52">
        <f t="shared" si="12"/>
        <v>0</v>
      </c>
      <c r="EM23" s="52">
        <f t="shared" si="12"/>
        <v>0</v>
      </c>
      <c r="EN23" s="52">
        <f t="shared" si="12"/>
        <v>0</v>
      </c>
      <c r="EO23" s="52">
        <f t="shared" si="12"/>
        <v>0</v>
      </c>
      <c r="EP23" s="52">
        <f t="shared" si="12"/>
        <v>0</v>
      </c>
      <c r="EQ23" s="52">
        <f t="shared" si="12"/>
        <v>0</v>
      </c>
      <c r="ER23" s="49"/>
      <c r="ES23" s="72"/>
      <c r="ET23" s="88"/>
    </row>
    <row r="24" spans="1:150" ht="25.5" customHeight="1">
      <c r="A24" s="11">
        <v>1</v>
      </c>
      <c r="B24" s="15" t="s">
        <v>55</v>
      </c>
      <c r="C24" s="13" t="s">
        <v>34</v>
      </c>
      <c r="D24" s="41"/>
      <c r="E24" s="43">
        <v>4</v>
      </c>
      <c r="F24" s="43">
        <v>152</v>
      </c>
      <c r="G24" s="43">
        <v>10</v>
      </c>
      <c r="H24" s="43">
        <v>4</v>
      </c>
      <c r="I24" s="43">
        <v>152</v>
      </c>
      <c r="J24" s="43">
        <v>10</v>
      </c>
      <c r="K24" s="43">
        <v>4</v>
      </c>
      <c r="L24" s="43">
        <v>6</v>
      </c>
      <c r="M24" s="41"/>
      <c r="N24" s="43"/>
      <c r="O24" s="43">
        <v>142</v>
      </c>
      <c r="P24" s="43">
        <v>1</v>
      </c>
      <c r="Q24" s="41"/>
      <c r="R24" s="41"/>
      <c r="S24" s="41"/>
      <c r="T24" s="43"/>
      <c r="U24" s="43"/>
      <c r="V24" s="43"/>
      <c r="W24" s="43"/>
      <c r="X24" s="43"/>
      <c r="Y24" s="43"/>
      <c r="Z24" s="43">
        <v>10</v>
      </c>
      <c r="AA24" s="43"/>
      <c r="AB24" s="43">
        <v>4</v>
      </c>
      <c r="AC24" s="43">
        <v>10</v>
      </c>
      <c r="AD24" s="43">
        <v>152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1"/>
      <c r="AP24" s="43"/>
      <c r="AQ24" s="43"/>
      <c r="AR24" s="43"/>
      <c r="AS24" s="41"/>
      <c r="AT24" s="41"/>
      <c r="AU24" s="41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1"/>
      <c r="BR24" s="43"/>
      <c r="BS24" s="43"/>
      <c r="BT24" s="43"/>
      <c r="BU24" s="41"/>
      <c r="BV24" s="41"/>
      <c r="BW24" s="41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1"/>
      <c r="CT24" s="43"/>
      <c r="CU24" s="43"/>
      <c r="CV24" s="43"/>
      <c r="CW24" s="41"/>
      <c r="CX24" s="41"/>
      <c r="CY24" s="41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1"/>
      <c r="DV24" s="43"/>
      <c r="DW24" s="43"/>
      <c r="DX24" s="43"/>
      <c r="DY24" s="41"/>
      <c r="DZ24" s="41"/>
      <c r="EA24" s="41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14" t="s">
        <v>101</v>
      </c>
      <c r="ES24" s="71" t="s">
        <v>143</v>
      </c>
    </row>
    <row r="25" spans="1:150" ht="25.5" customHeight="1">
      <c r="A25" s="11">
        <v>2</v>
      </c>
      <c r="B25" s="15" t="s">
        <v>58</v>
      </c>
      <c r="C25" s="13" t="s">
        <v>34</v>
      </c>
      <c r="D25" s="41"/>
      <c r="E25" s="43">
        <v>6</v>
      </c>
      <c r="F25" s="43">
        <v>228</v>
      </c>
      <c r="G25" s="43">
        <v>12</v>
      </c>
      <c r="H25" s="43">
        <v>6</v>
      </c>
      <c r="I25" s="43">
        <v>228</v>
      </c>
      <c r="J25" s="43">
        <v>12</v>
      </c>
      <c r="K25" s="43">
        <v>4</v>
      </c>
      <c r="L25" s="43">
        <v>8</v>
      </c>
      <c r="M25" s="41"/>
      <c r="N25" s="43"/>
      <c r="O25" s="43">
        <v>216</v>
      </c>
      <c r="P25" s="43">
        <v>1</v>
      </c>
      <c r="Q25" s="41"/>
      <c r="R25" s="41"/>
      <c r="S25" s="41"/>
      <c r="T25" s="43"/>
      <c r="U25" s="43">
        <v>12</v>
      </c>
      <c r="V25" s="43"/>
      <c r="W25" s="43">
        <v>6</v>
      </c>
      <c r="X25" s="43">
        <v>12</v>
      </c>
      <c r="Y25" s="43">
        <v>228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1"/>
      <c r="AP25" s="43"/>
      <c r="AQ25" s="43"/>
      <c r="AR25" s="43"/>
      <c r="AS25" s="41"/>
      <c r="AT25" s="41"/>
      <c r="AU25" s="41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1"/>
      <c r="BR25" s="43"/>
      <c r="BS25" s="43"/>
      <c r="BT25" s="43"/>
      <c r="BU25" s="41"/>
      <c r="BV25" s="41"/>
      <c r="BW25" s="41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1"/>
      <c r="CT25" s="43"/>
      <c r="CU25" s="43"/>
      <c r="CV25" s="43"/>
      <c r="CW25" s="41"/>
      <c r="CX25" s="41"/>
      <c r="CY25" s="41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1"/>
      <c r="DV25" s="43"/>
      <c r="DW25" s="43"/>
      <c r="DX25" s="43"/>
      <c r="DY25" s="41"/>
      <c r="DZ25" s="41"/>
      <c r="EA25" s="41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14" t="s">
        <v>101</v>
      </c>
      <c r="ES25" s="71" t="s">
        <v>143</v>
      </c>
    </row>
    <row r="26" spans="1:150" ht="25.5" customHeight="1">
      <c r="A26" s="11">
        <v>3</v>
      </c>
      <c r="B26" s="15" t="s">
        <v>63</v>
      </c>
      <c r="C26" s="13" t="s">
        <v>34</v>
      </c>
      <c r="D26" s="41"/>
      <c r="E26" s="43">
        <v>8</v>
      </c>
      <c r="F26" s="43">
        <v>304</v>
      </c>
      <c r="G26" s="43">
        <v>16</v>
      </c>
      <c r="H26" s="43"/>
      <c r="I26" s="43"/>
      <c r="J26" s="43"/>
      <c r="K26" s="43"/>
      <c r="L26" s="43"/>
      <c r="M26" s="41"/>
      <c r="N26" s="43"/>
      <c r="O26" s="43"/>
      <c r="P26" s="43"/>
      <c r="Q26" s="41"/>
      <c r="R26" s="41"/>
      <c r="S26" s="41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>
        <v>8</v>
      </c>
      <c r="AK26" s="43">
        <v>304</v>
      </c>
      <c r="AL26" s="43">
        <v>16</v>
      </c>
      <c r="AM26" s="43">
        <v>6</v>
      </c>
      <c r="AN26" s="43">
        <v>10</v>
      </c>
      <c r="AO26" s="41"/>
      <c r="AP26" s="43"/>
      <c r="AQ26" s="43">
        <v>288</v>
      </c>
      <c r="AR26" s="43">
        <v>1</v>
      </c>
      <c r="AS26" s="41"/>
      <c r="AT26" s="41"/>
      <c r="AU26" s="41"/>
      <c r="AV26" s="43"/>
      <c r="AW26" s="43">
        <v>16</v>
      </c>
      <c r="AX26" s="43"/>
      <c r="AY26" s="43">
        <v>8</v>
      </c>
      <c r="AZ26" s="43">
        <v>16</v>
      </c>
      <c r="BA26" s="43">
        <v>304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1"/>
      <c r="BR26" s="43"/>
      <c r="BS26" s="43"/>
      <c r="BT26" s="43"/>
      <c r="BU26" s="41"/>
      <c r="BV26" s="41"/>
      <c r="BW26" s="41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1"/>
      <c r="CT26" s="43"/>
      <c r="CU26" s="43"/>
      <c r="CV26" s="43"/>
      <c r="CW26" s="41"/>
      <c r="CX26" s="41"/>
      <c r="CY26" s="41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1"/>
      <c r="DV26" s="43"/>
      <c r="DW26" s="43"/>
      <c r="DX26" s="43"/>
      <c r="DY26" s="41"/>
      <c r="DZ26" s="41"/>
      <c r="EA26" s="41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14" t="s">
        <v>101</v>
      </c>
      <c r="ES26" s="71" t="s">
        <v>144</v>
      </c>
    </row>
    <row r="27" spans="1:150" ht="25.5" customHeight="1">
      <c r="A27" s="11">
        <v>4</v>
      </c>
      <c r="B27" s="15" t="s">
        <v>64</v>
      </c>
      <c r="C27" s="13" t="s">
        <v>34</v>
      </c>
      <c r="D27" s="41"/>
      <c r="E27" s="43">
        <v>12</v>
      </c>
      <c r="F27" s="43">
        <v>456</v>
      </c>
      <c r="G27" s="43">
        <v>24</v>
      </c>
      <c r="H27" s="43">
        <v>12</v>
      </c>
      <c r="I27" s="43">
        <v>456</v>
      </c>
      <c r="J27" s="43">
        <v>24</v>
      </c>
      <c r="K27" s="43">
        <v>10</v>
      </c>
      <c r="L27" s="43">
        <v>14</v>
      </c>
      <c r="M27" s="41"/>
      <c r="N27" s="43"/>
      <c r="O27" s="43">
        <v>432</v>
      </c>
      <c r="P27" s="43">
        <v>1</v>
      </c>
      <c r="Q27" s="41"/>
      <c r="R27" s="41"/>
      <c r="S27" s="41"/>
      <c r="T27" s="43"/>
      <c r="U27" s="43">
        <v>24</v>
      </c>
      <c r="V27" s="43"/>
      <c r="W27" s="43">
        <v>12</v>
      </c>
      <c r="X27" s="43">
        <v>24</v>
      </c>
      <c r="Y27" s="43">
        <v>456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1"/>
      <c r="AP27" s="43"/>
      <c r="AQ27" s="43"/>
      <c r="AR27" s="43"/>
      <c r="AS27" s="41"/>
      <c r="AT27" s="41"/>
      <c r="AU27" s="41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1"/>
      <c r="BR27" s="43"/>
      <c r="BS27" s="43"/>
      <c r="BT27" s="43"/>
      <c r="BU27" s="41"/>
      <c r="BV27" s="41"/>
      <c r="BW27" s="41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1"/>
      <c r="CT27" s="43"/>
      <c r="CU27" s="43"/>
      <c r="CV27" s="43"/>
      <c r="CW27" s="41"/>
      <c r="CX27" s="41"/>
      <c r="CY27" s="41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1"/>
      <c r="DV27" s="43"/>
      <c r="DW27" s="43"/>
      <c r="DX27" s="43"/>
      <c r="DY27" s="41"/>
      <c r="DZ27" s="41"/>
      <c r="EA27" s="41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14" t="s">
        <v>101</v>
      </c>
      <c r="ES27" s="71" t="s">
        <v>145</v>
      </c>
    </row>
    <row r="28" spans="1:150" ht="25.5" customHeight="1">
      <c r="A28" s="11">
        <v>5</v>
      </c>
      <c r="B28" s="15" t="s">
        <v>67</v>
      </c>
      <c r="C28" s="13" t="s">
        <v>34</v>
      </c>
      <c r="D28" s="41"/>
      <c r="E28" s="43">
        <v>12</v>
      </c>
      <c r="F28" s="43">
        <v>456</v>
      </c>
      <c r="G28" s="43">
        <v>24</v>
      </c>
      <c r="H28" s="43"/>
      <c r="I28" s="43"/>
      <c r="J28" s="43"/>
      <c r="K28" s="43"/>
      <c r="L28" s="43"/>
      <c r="M28" s="41"/>
      <c r="N28" s="43"/>
      <c r="O28" s="43"/>
      <c r="P28" s="43"/>
      <c r="Q28" s="41"/>
      <c r="R28" s="41"/>
      <c r="S28" s="41"/>
      <c r="T28" s="43"/>
      <c r="U28" s="43"/>
      <c r="V28" s="43"/>
      <c r="W28" s="43"/>
      <c r="X28" s="43"/>
      <c r="Y28" s="43"/>
      <c r="Z28" s="43">
        <v>0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>
        <v>12</v>
      </c>
      <c r="AK28" s="43">
        <v>456</v>
      </c>
      <c r="AL28" s="43">
        <v>24</v>
      </c>
      <c r="AM28" s="43">
        <v>10</v>
      </c>
      <c r="AN28" s="43">
        <v>14</v>
      </c>
      <c r="AO28" s="41"/>
      <c r="AP28" s="43"/>
      <c r="AQ28" s="43">
        <v>432</v>
      </c>
      <c r="AR28" s="43">
        <v>1</v>
      </c>
      <c r="AS28" s="41"/>
      <c r="AT28" s="41"/>
      <c r="AU28" s="41"/>
      <c r="AV28" s="43"/>
      <c r="AW28" s="43"/>
      <c r="AX28" s="43"/>
      <c r="AY28" s="43"/>
      <c r="AZ28" s="43"/>
      <c r="BA28" s="43"/>
      <c r="BB28" s="43">
        <v>24</v>
      </c>
      <c r="BC28" s="43"/>
      <c r="BD28" s="43">
        <v>12</v>
      </c>
      <c r="BE28" s="43">
        <v>24</v>
      </c>
      <c r="BF28" s="43">
        <v>456</v>
      </c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1"/>
      <c r="BR28" s="43"/>
      <c r="BS28" s="43"/>
      <c r="BT28" s="43"/>
      <c r="BU28" s="41"/>
      <c r="BV28" s="41"/>
      <c r="BW28" s="41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1"/>
      <c r="CT28" s="43"/>
      <c r="CU28" s="43"/>
      <c r="CV28" s="43"/>
      <c r="CW28" s="41"/>
      <c r="CX28" s="41"/>
      <c r="CY28" s="41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1"/>
      <c r="DV28" s="43"/>
      <c r="DW28" s="43"/>
      <c r="DX28" s="43"/>
      <c r="DY28" s="41"/>
      <c r="DZ28" s="41"/>
      <c r="EA28" s="41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14" t="s">
        <v>101</v>
      </c>
      <c r="ES28" s="71" t="s">
        <v>146</v>
      </c>
    </row>
    <row r="29" spans="1:150" ht="25.5" customHeight="1">
      <c r="A29" s="11">
        <v>6</v>
      </c>
      <c r="B29" s="15" t="s">
        <v>69</v>
      </c>
      <c r="C29" s="13" t="s">
        <v>34</v>
      </c>
      <c r="D29" s="41"/>
      <c r="E29" s="43">
        <v>8</v>
      </c>
      <c r="F29" s="43">
        <v>304</v>
      </c>
      <c r="G29" s="43">
        <v>12</v>
      </c>
      <c r="H29" s="43"/>
      <c r="I29" s="43"/>
      <c r="J29" s="43"/>
      <c r="K29" s="43"/>
      <c r="L29" s="43"/>
      <c r="M29" s="41"/>
      <c r="N29" s="43"/>
      <c r="O29" s="43"/>
      <c r="P29" s="43"/>
      <c r="Q29" s="41"/>
      <c r="R29" s="41"/>
      <c r="S29" s="41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1"/>
      <c r="AP29" s="43"/>
      <c r="AQ29" s="43">
        <v>0</v>
      </c>
      <c r="AR29" s="43"/>
      <c r="AS29" s="41"/>
      <c r="AT29" s="41"/>
      <c r="AU29" s="41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>
        <v>8</v>
      </c>
      <c r="BM29" s="43">
        <v>304</v>
      </c>
      <c r="BN29" s="43">
        <v>12</v>
      </c>
      <c r="BO29" s="43">
        <v>4</v>
      </c>
      <c r="BP29" s="43">
        <v>8</v>
      </c>
      <c r="BQ29" s="41"/>
      <c r="BR29" s="43"/>
      <c r="BS29" s="43">
        <v>292</v>
      </c>
      <c r="BT29" s="43">
        <v>1</v>
      </c>
      <c r="BU29" s="41"/>
      <c r="BV29" s="41"/>
      <c r="BW29" s="41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>
        <v>12</v>
      </c>
      <c r="CJ29" s="43"/>
      <c r="CK29" s="43">
        <v>8</v>
      </c>
      <c r="CL29" s="43">
        <v>12</v>
      </c>
      <c r="CM29" s="43">
        <v>304</v>
      </c>
      <c r="CN29" s="43"/>
      <c r="CO29" s="43"/>
      <c r="CP29" s="43"/>
      <c r="CQ29" s="43"/>
      <c r="CR29" s="43"/>
      <c r="CS29" s="41"/>
      <c r="CT29" s="43"/>
      <c r="CU29" s="43"/>
      <c r="CV29" s="43"/>
      <c r="CW29" s="41"/>
      <c r="CX29" s="41"/>
      <c r="CY29" s="41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1"/>
      <c r="DV29" s="43"/>
      <c r="DW29" s="43"/>
      <c r="DX29" s="43"/>
      <c r="DY29" s="41"/>
      <c r="DZ29" s="41"/>
      <c r="EA29" s="41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14" t="s">
        <v>101</v>
      </c>
      <c r="ES29" s="71" t="s">
        <v>147</v>
      </c>
    </row>
    <row r="30" spans="1:150" s="80" customFormat="1" ht="12.75" customHeight="1">
      <c r="A30" s="75" t="s">
        <v>41</v>
      </c>
      <c r="B30" s="81" t="s">
        <v>40</v>
      </c>
      <c r="C30" s="77"/>
      <c r="D30" s="52" t="s">
        <v>117</v>
      </c>
      <c r="E30" s="52">
        <f t="shared" ref="E30:BK30" si="13">SUM(E31:E38)</f>
        <v>35</v>
      </c>
      <c r="F30" s="52">
        <f t="shared" si="13"/>
        <v>1330</v>
      </c>
      <c r="G30" s="52">
        <f t="shared" si="13"/>
        <v>180</v>
      </c>
      <c r="H30" s="52">
        <f t="shared" si="13"/>
        <v>10</v>
      </c>
      <c r="I30" s="52">
        <f t="shared" si="13"/>
        <v>380</v>
      </c>
      <c r="J30" s="52">
        <f t="shared" si="13"/>
        <v>66</v>
      </c>
      <c r="K30" s="52">
        <f t="shared" si="13"/>
        <v>28</v>
      </c>
      <c r="L30" s="52">
        <f t="shared" si="13"/>
        <v>38</v>
      </c>
      <c r="M30" s="52">
        <f t="shared" si="13"/>
        <v>0</v>
      </c>
      <c r="N30" s="52">
        <f t="shared" si="13"/>
        <v>0</v>
      </c>
      <c r="O30" s="52">
        <f t="shared" si="13"/>
        <v>314</v>
      </c>
      <c r="P30" s="52">
        <f t="shared" si="13"/>
        <v>4</v>
      </c>
      <c r="Q30" s="52">
        <f t="shared" si="13"/>
        <v>0</v>
      </c>
      <c r="R30" s="52">
        <f t="shared" si="13"/>
        <v>0</v>
      </c>
      <c r="S30" s="52">
        <f t="shared" si="13"/>
        <v>0</v>
      </c>
      <c r="T30" s="52">
        <f t="shared" si="13"/>
        <v>0</v>
      </c>
      <c r="U30" s="52">
        <f t="shared" si="13"/>
        <v>0</v>
      </c>
      <c r="V30" s="52">
        <f t="shared" si="13"/>
        <v>0</v>
      </c>
      <c r="W30" s="52">
        <f t="shared" si="13"/>
        <v>0</v>
      </c>
      <c r="X30" s="52">
        <f t="shared" si="13"/>
        <v>0</v>
      </c>
      <c r="Y30" s="52">
        <f t="shared" si="13"/>
        <v>0</v>
      </c>
      <c r="Z30" s="52">
        <f t="shared" si="13"/>
        <v>30</v>
      </c>
      <c r="AA30" s="52">
        <f t="shared" si="13"/>
        <v>0</v>
      </c>
      <c r="AB30" s="52">
        <f t="shared" si="13"/>
        <v>4</v>
      </c>
      <c r="AC30" s="52">
        <f t="shared" si="13"/>
        <v>30</v>
      </c>
      <c r="AD30" s="52">
        <f t="shared" si="13"/>
        <v>152</v>
      </c>
      <c r="AE30" s="52">
        <f t="shared" si="13"/>
        <v>36</v>
      </c>
      <c r="AF30" s="52">
        <f t="shared" si="13"/>
        <v>0</v>
      </c>
      <c r="AG30" s="52">
        <f t="shared" si="13"/>
        <v>6</v>
      </c>
      <c r="AH30" s="52">
        <f t="shared" si="13"/>
        <v>36</v>
      </c>
      <c r="AI30" s="52">
        <f t="shared" si="13"/>
        <v>228</v>
      </c>
      <c r="AJ30" s="52">
        <f t="shared" si="13"/>
        <v>9</v>
      </c>
      <c r="AK30" s="52">
        <f t="shared" si="13"/>
        <v>342</v>
      </c>
      <c r="AL30" s="52">
        <f t="shared" si="13"/>
        <v>44</v>
      </c>
      <c r="AM30" s="52">
        <f t="shared" si="13"/>
        <v>18</v>
      </c>
      <c r="AN30" s="52">
        <f t="shared" si="13"/>
        <v>26</v>
      </c>
      <c r="AO30" s="52">
        <f t="shared" si="13"/>
        <v>0</v>
      </c>
      <c r="AP30" s="52">
        <f t="shared" si="13"/>
        <v>0</v>
      </c>
      <c r="AQ30" s="52">
        <f t="shared" si="13"/>
        <v>298</v>
      </c>
      <c r="AR30" s="52">
        <f t="shared" si="13"/>
        <v>3</v>
      </c>
      <c r="AS30" s="52">
        <f t="shared" si="13"/>
        <v>0</v>
      </c>
      <c r="AT30" s="52">
        <f t="shared" si="13"/>
        <v>0</v>
      </c>
      <c r="AU30" s="52">
        <f t="shared" si="13"/>
        <v>0</v>
      </c>
      <c r="AV30" s="52">
        <f t="shared" si="13"/>
        <v>0</v>
      </c>
      <c r="AW30" s="52">
        <f t="shared" si="13"/>
        <v>18</v>
      </c>
      <c r="AX30" s="52">
        <f t="shared" si="13"/>
        <v>0</v>
      </c>
      <c r="AY30" s="52">
        <f t="shared" si="13"/>
        <v>2</v>
      </c>
      <c r="AZ30" s="52">
        <f t="shared" si="13"/>
        <v>18</v>
      </c>
      <c r="BA30" s="52">
        <f t="shared" si="13"/>
        <v>76</v>
      </c>
      <c r="BB30" s="52">
        <f t="shared" si="13"/>
        <v>26</v>
      </c>
      <c r="BC30" s="52">
        <f t="shared" si="13"/>
        <v>0</v>
      </c>
      <c r="BD30" s="52">
        <f t="shared" si="13"/>
        <v>7</v>
      </c>
      <c r="BE30" s="52">
        <f t="shared" si="13"/>
        <v>26</v>
      </c>
      <c r="BF30" s="52">
        <f t="shared" si="13"/>
        <v>266</v>
      </c>
      <c r="BG30" s="52">
        <f t="shared" si="13"/>
        <v>0</v>
      </c>
      <c r="BH30" s="52">
        <f t="shared" si="13"/>
        <v>0</v>
      </c>
      <c r="BI30" s="52">
        <f t="shared" si="13"/>
        <v>0</v>
      </c>
      <c r="BJ30" s="52">
        <f t="shared" si="13"/>
        <v>0</v>
      </c>
      <c r="BK30" s="52">
        <f t="shared" si="13"/>
        <v>0</v>
      </c>
      <c r="BL30" s="52">
        <f t="shared" ref="BL30:DM30" si="14">SUM(BL31:BL38)</f>
        <v>16</v>
      </c>
      <c r="BM30" s="52">
        <f t="shared" si="14"/>
        <v>608</v>
      </c>
      <c r="BN30" s="52">
        <f t="shared" si="14"/>
        <v>70</v>
      </c>
      <c r="BO30" s="52">
        <f t="shared" si="14"/>
        <v>26</v>
      </c>
      <c r="BP30" s="52">
        <f t="shared" si="14"/>
        <v>44</v>
      </c>
      <c r="BQ30" s="52">
        <f t="shared" si="14"/>
        <v>0</v>
      </c>
      <c r="BR30" s="52">
        <f t="shared" si="14"/>
        <v>0</v>
      </c>
      <c r="BS30" s="52">
        <f t="shared" si="14"/>
        <v>538</v>
      </c>
      <c r="BT30" s="52">
        <f t="shared" si="14"/>
        <v>4</v>
      </c>
      <c r="BU30" s="52">
        <f t="shared" si="14"/>
        <v>0</v>
      </c>
      <c r="BV30" s="52">
        <f t="shared" si="14"/>
        <v>0</v>
      </c>
      <c r="BW30" s="52">
        <f t="shared" si="14"/>
        <v>0</v>
      </c>
      <c r="BX30" s="52">
        <f t="shared" si="14"/>
        <v>0</v>
      </c>
      <c r="BY30" s="52">
        <f t="shared" si="14"/>
        <v>16</v>
      </c>
      <c r="BZ30" s="52">
        <f t="shared" si="14"/>
        <v>0</v>
      </c>
      <c r="CA30" s="52">
        <f t="shared" si="14"/>
        <v>3</v>
      </c>
      <c r="CB30" s="52">
        <f t="shared" si="14"/>
        <v>16</v>
      </c>
      <c r="CC30" s="52">
        <f t="shared" si="14"/>
        <v>114</v>
      </c>
      <c r="CD30" s="52">
        <f t="shared" si="14"/>
        <v>26</v>
      </c>
      <c r="CE30" s="52">
        <f t="shared" si="14"/>
        <v>0</v>
      </c>
      <c r="CF30" s="52">
        <f t="shared" si="14"/>
        <v>5</v>
      </c>
      <c r="CG30" s="52">
        <f t="shared" si="14"/>
        <v>26</v>
      </c>
      <c r="CH30" s="52">
        <f t="shared" si="14"/>
        <v>190</v>
      </c>
      <c r="CI30" s="52">
        <f t="shared" si="14"/>
        <v>28</v>
      </c>
      <c r="CJ30" s="52">
        <f t="shared" si="14"/>
        <v>0</v>
      </c>
      <c r="CK30" s="52">
        <f t="shared" si="14"/>
        <v>8</v>
      </c>
      <c r="CL30" s="52">
        <f t="shared" si="14"/>
        <v>28</v>
      </c>
      <c r="CM30" s="52">
        <f t="shared" si="14"/>
        <v>304</v>
      </c>
      <c r="CN30" s="52">
        <f t="shared" si="14"/>
        <v>0</v>
      </c>
      <c r="CO30" s="52">
        <f t="shared" si="14"/>
        <v>0</v>
      </c>
      <c r="CP30" s="52">
        <f t="shared" si="14"/>
        <v>0</v>
      </c>
      <c r="CQ30" s="52">
        <f t="shared" si="14"/>
        <v>0</v>
      </c>
      <c r="CR30" s="52">
        <f t="shared" si="14"/>
        <v>0</v>
      </c>
      <c r="CS30" s="52">
        <f t="shared" si="14"/>
        <v>0</v>
      </c>
      <c r="CT30" s="52">
        <f t="shared" si="14"/>
        <v>0</v>
      </c>
      <c r="CU30" s="52">
        <f t="shared" si="14"/>
        <v>0</v>
      </c>
      <c r="CV30" s="52">
        <f t="shared" si="14"/>
        <v>0</v>
      </c>
      <c r="CW30" s="52">
        <f t="shared" si="14"/>
        <v>0</v>
      </c>
      <c r="CX30" s="52">
        <f t="shared" si="14"/>
        <v>0</v>
      </c>
      <c r="CY30" s="52">
        <f t="shared" si="14"/>
        <v>0</v>
      </c>
      <c r="CZ30" s="52">
        <f t="shared" si="14"/>
        <v>0</v>
      </c>
      <c r="DA30" s="52">
        <f t="shared" si="14"/>
        <v>0</v>
      </c>
      <c r="DB30" s="52">
        <f t="shared" si="14"/>
        <v>0</v>
      </c>
      <c r="DC30" s="52">
        <f t="shared" si="14"/>
        <v>0</v>
      </c>
      <c r="DD30" s="52">
        <f t="shared" si="14"/>
        <v>0</v>
      </c>
      <c r="DE30" s="52">
        <f t="shared" si="14"/>
        <v>0</v>
      </c>
      <c r="DF30" s="52">
        <f t="shared" si="14"/>
        <v>0</v>
      </c>
      <c r="DG30" s="52">
        <f t="shared" si="14"/>
        <v>0</v>
      </c>
      <c r="DH30" s="52">
        <f t="shared" si="14"/>
        <v>0</v>
      </c>
      <c r="DI30" s="52">
        <f t="shared" si="14"/>
        <v>0</v>
      </c>
      <c r="DJ30" s="52">
        <f t="shared" si="14"/>
        <v>0</v>
      </c>
      <c r="DK30" s="52">
        <f t="shared" si="14"/>
        <v>0</v>
      </c>
      <c r="DL30" s="52">
        <f t="shared" si="14"/>
        <v>0</v>
      </c>
      <c r="DM30" s="52">
        <f t="shared" si="14"/>
        <v>0</v>
      </c>
      <c r="DN30" s="52">
        <f t="shared" ref="DN30:EQ30" si="15">SUM(DN31:DN38)</f>
        <v>0</v>
      </c>
      <c r="DO30" s="52">
        <f t="shared" si="15"/>
        <v>0</v>
      </c>
      <c r="DP30" s="52">
        <f t="shared" si="15"/>
        <v>0</v>
      </c>
      <c r="DQ30" s="52">
        <f t="shared" si="15"/>
        <v>0</v>
      </c>
      <c r="DR30" s="52">
        <f t="shared" si="15"/>
        <v>0</v>
      </c>
      <c r="DS30" s="52">
        <f t="shared" si="15"/>
        <v>0</v>
      </c>
      <c r="DT30" s="52">
        <f t="shared" si="15"/>
        <v>0</v>
      </c>
      <c r="DU30" s="52">
        <f t="shared" si="15"/>
        <v>0</v>
      </c>
      <c r="DV30" s="52">
        <f t="shared" si="15"/>
        <v>0</v>
      </c>
      <c r="DW30" s="52">
        <f t="shared" si="15"/>
        <v>0</v>
      </c>
      <c r="DX30" s="52">
        <f t="shared" si="15"/>
        <v>0</v>
      </c>
      <c r="DY30" s="52">
        <f t="shared" si="15"/>
        <v>0</v>
      </c>
      <c r="DZ30" s="52">
        <f t="shared" si="15"/>
        <v>0</v>
      </c>
      <c r="EA30" s="52">
        <f t="shared" si="15"/>
        <v>0</v>
      </c>
      <c r="EB30" s="52">
        <f t="shared" si="15"/>
        <v>0</v>
      </c>
      <c r="EC30" s="52">
        <f t="shared" si="15"/>
        <v>0</v>
      </c>
      <c r="ED30" s="52">
        <f t="shared" si="15"/>
        <v>0</v>
      </c>
      <c r="EE30" s="52">
        <f t="shared" si="15"/>
        <v>0</v>
      </c>
      <c r="EF30" s="52">
        <f t="shared" si="15"/>
        <v>0</v>
      </c>
      <c r="EG30" s="52">
        <f t="shared" si="15"/>
        <v>0</v>
      </c>
      <c r="EH30" s="52">
        <f t="shared" si="15"/>
        <v>0</v>
      </c>
      <c r="EI30" s="52">
        <f t="shared" si="15"/>
        <v>0</v>
      </c>
      <c r="EJ30" s="52">
        <f t="shared" si="15"/>
        <v>0</v>
      </c>
      <c r="EK30" s="52">
        <f t="shared" si="15"/>
        <v>0</v>
      </c>
      <c r="EL30" s="52">
        <f t="shared" si="15"/>
        <v>0</v>
      </c>
      <c r="EM30" s="52">
        <f t="shared" si="15"/>
        <v>0</v>
      </c>
      <c r="EN30" s="52">
        <f t="shared" si="15"/>
        <v>0</v>
      </c>
      <c r="EO30" s="52">
        <f t="shared" si="15"/>
        <v>0</v>
      </c>
      <c r="EP30" s="52">
        <f t="shared" si="15"/>
        <v>0</v>
      </c>
      <c r="EQ30" s="52">
        <f t="shared" si="15"/>
        <v>0</v>
      </c>
      <c r="ER30" s="49"/>
      <c r="ES30" s="72"/>
      <c r="ET30" s="88"/>
    </row>
    <row r="31" spans="1:150" ht="25.5" customHeight="1">
      <c r="A31" s="11">
        <v>1</v>
      </c>
      <c r="B31" s="15" t="s">
        <v>50</v>
      </c>
      <c r="C31" s="13" t="s">
        <v>34</v>
      </c>
      <c r="D31" s="41"/>
      <c r="E31" s="43">
        <v>6</v>
      </c>
      <c r="F31" s="43">
        <v>228</v>
      </c>
      <c r="G31" s="43">
        <v>28</v>
      </c>
      <c r="H31" s="43">
        <v>3</v>
      </c>
      <c r="I31" s="43">
        <v>114</v>
      </c>
      <c r="J31" s="43">
        <v>14</v>
      </c>
      <c r="K31" s="43">
        <v>6</v>
      </c>
      <c r="L31" s="43">
        <v>8</v>
      </c>
      <c r="M31" s="41"/>
      <c r="N31" s="43"/>
      <c r="O31" s="43">
        <v>100</v>
      </c>
      <c r="P31" s="43">
        <v>1</v>
      </c>
      <c r="Q31" s="41"/>
      <c r="R31" s="41"/>
      <c r="S31" s="41"/>
      <c r="T31" s="43"/>
      <c r="U31" s="43"/>
      <c r="V31" s="43"/>
      <c r="W31" s="43"/>
      <c r="X31" s="43"/>
      <c r="Y31" s="43"/>
      <c r="Z31" s="43">
        <v>14</v>
      </c>
      <c r="AA31" s="43" t="s">
        <v>123</v>
      </c>
      <c r="AB31" s="43">
        <v>3</v>
      </c>
      <c r="AC31" s="43">
        <v>14</v>
      </c>
      <c r="AD31" s="43">
        <v>114</v>
      </c>
      <c r="AE31" s="43">
        <v>0</v>
      </c>
      <c r="AF31" s="43"/>
      <c r="AG31" s="43"/>
      <c r="AH31" s="43"/>
      <c r="AI31" s="43"/>
      <c r="AJ31" s="43">
        <v>3</v>
      </c>
      <c r="AK31" s="43">
        <v>114</v>
      </c>
      <c r="AL31" s="43">
        <v>14</v>
      </c>
      <c r="AM31" s="43">
        <v>6</v>
      </c>
      <c r="AN31" s="43">
        <v>8</v>
      </c>
      <c r="AO31" s="41"/>
      <c r="AP31" s="43"/>
      <c r="AQ31" s="43">
        <v>100</v>
      </c>
      <c r="AR31" s="43">
        <v>1</v>
      </c>
      <c r="AS31" s="41"/>
      <c r="AT31" s="41"/>
      <c r="AU31" s="41"/>
      <c r="AV31" s="43"/>
      <c r="AW31" s="43"/>
      <c r="AX31" s="43"/>
      <c r="AY31" s="43"/>
      <c r="AZ31" s="43"/>
      <c r="BA31" s="43"/>
      <c r="BB31" s="43">
        <v>14</v>
      </c>
      <c r="BC31" s="43"/>
      <c r="BD31" s="43">
        <v>3</v>
      </c>
      <c r="BE31" s="43">
        <v>14</v>
      </c>
      <c r="BF31" s="43">
        <v>114</v>
      </c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1"/>
      <c r="BR31" s="43"/>
      <c r="BS31" s="43"/>
      <c r="BT31" s="43"/>
      <c r="BU31" s="41"/>
      <c r="BV31" s="41"/>
      <c r="BW31" s="41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1"/>
      <c r="CT31" s="43"/>
      <c r="CU31" s="43"/>
      <c r="CV31" s="43"/>
      <c r="CW31" s="41"/>
      <c r="CX31" s="41"/>
      <c r="CY31" s="41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1"/>
      <c r="DV31" s="43"/>
      <c r="DW31" s="43"/>
      <c r="DX31" s="43"/>
      <c r="DY31" s="41"/>
      <c r="DZ31" s="41"/>
      <c r="EA31" s="41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14" t="s">
        <v>101</v>
      </c>
      <c r="ES31" s="71" t="s">
        <v>148</v>
      </c>
    </row>
    <row r="32" spans="1:150" ht="25.5" customHeight="1">
      <c r="A32" s="11">
        <v>2</v>
      </c>
      <c r="B32" s="15" t="s">
        <v>54</v>
      </c>
      <c r="C32" s="13" t="s">
        <v>34</v>
      </c>
      <c r="D32" s="41"/>
      <c r="E32" s="43">
        <v>3</v>
      </c>
      <c r="F32" s="43">
        <v>114</v>
      </c>
      <c r="G32" s="43">
        <v>16</v>
      </c>
      <c r="H32" s="43"/>
      <c r="I32" s="43"/>
      <c r="J32" s="43"/>
      <c r="K32" s="43"/>
      <c r="L32" s="43"/>
      <c r="M32" s="41"/>
      <c r="N32" s="43"/>
      <c r="O32" s="43"/>
      <c r="P32" s="43"/>
      <c r="Q32" s="41"/>
      <c r="R32" s="41"/>
      <c r="S32" s="41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1"/>
      <c r="AP32" s="43"/>
      <c r="AQ32" s="43"/>
      <c r="AR32" s="43"/>
      <c r="AS32" s="41"/>
      <c r="AT32" s="41"/>
      <c r="AU32" s="41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>
        <v>3</v>
      </c>
      <c r="BM32" s="43">
        <v>114</v>
      </c>
      <c r="BN32" s="43">
        <v>16</v>
      </c>
      <c r="BO32" s="43">
        <v>6</v>
      </c>
      <c r="BP32" s="43">
        <v>10</v>
      </c>
      <c r="BQ32" s="41"/>
      <c r="BR32" s="43"/>
      <c r="BS32" s="43">
        <v>98</v>
      </c>
      <c r="BT32" s="43">
        <v>1</v>
      </c>
      <c r="BU32" s="41"/>
      <c r="BV32" s="41"/>
      <c r="BW32" s="41"/>
      <c r="BX32" s="43"/>
      <c r="BY32" s="43">
        <v>16</v>
      </c>
      <c r="BZ32" s="43"/>
      <c r="CA32" s="43">
        <v>3</v>
      </c>
      <c r="CB32" s="43">
        <v>16</v>
      </c>
      <c r="CC32" s="43">
        <v>114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1"/>
      <c r="CT32" s="43"/>
      <c r="CU32" s="43"/>
      <c r="CV32" s="43"/>
      <c r="CW32" s="41"/>
      <c r="CX32" s="41"/>
      <c r="CY32" s="41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1"/>
      <c r="DV32" s="43"/>
      <c r="DW32" s="43"/>
      <c r="DX32" s="43"/>
      <c r="DY32" s="41"/>
      <c r="DZ32" s="41"/>
      <c r="EA32" s="41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14" t="s">
        <v>101</v>
      </c>
      <c r="ES32" s="71" t="s">
        <v>149</v>
      </c>
    </row>
    <row r="33" spans="1:151" ht="25.5" customHeight="1">
      <c r="A33" s="11">
        <v>3</v>
      </c>
      <c r="B33" s="15" t="s">
        <v>102</v>
      </c>
      <c r="C33" s="13" t="s">
        <v>34</v>
      </c>
      <c r="D33" s="41"/>
      <c r="E33" s="43">
        <v>5</v>
      </c>
      <c r="F33" s="43">
        <v>190</v>
      </c>
      <c r="G33" s="43">
        <v>54</v>
      </c>
      <c r="H33" s="43">
        <v>3</v>
      </c>
      <c r="I33" s="43">
        <v>114</v>
      </c>
      <c r="J33" s="43">
        <v>36</v>
      </c>
      <c r="K33" s="43">
        <v>16</v>
      </c>
      <c r="L33" s="43">
        <v>20</v>
      </c>
      <c r="M33" s="41"/>
      <c r="N33" s="43"/>
      <c r="O33" s="43">
        <v>78</v>
      </c>
      <c r="P33" s="43">
        <v>2</v>
      </c>
      <c r="Q33" s="41"/>
      <c r="R33" s="41"/>
      <c r="S33" s="41"/>
      <c r="T33" s="43"/>
      <c r="U33" s="43"/>
      <c r="V33" s="43"/>
      <c r="W33" s="43"/>
      <c r="X33" s="43"/>
      <c r="Y33" s="43"/>
      <c r="Z33" s="43">
        <v>16</v>
      </c>
      <c r="AA33" s="43" t="s">
        <v>123</v>
      </c>
      <c r="AB33" s="43">
        <v>1</v>
      </c>
      <c r="AC33" s="43">
        <v>16</v>
      </c>
      <c r="AD33" s="43">
        <v>38</v>
      </c>
      <c r="AE33" s="43">
        <v>20</v>
      </c>
      <c r="AF33" s="43" t="s">
        <v>123</v>
      </c>
      <c r="AG33" s="43">
        <v>2</v>
      </c>
      <c r="AH33" s="43">
        <v>20</v>
      </c>
      <c r="AI33" s="43">
        <v>76</v>
      </c>
      <c r="AJ33" s="43">
        <v>2</v>
      </c>
      <c r="AK33" s="43">
        <v>76</v>
      </c>
      <c r="AL33" s="43">
        <v>18</v>
      </c>
      <c r="AM33" s="43">
        <v>8</v>
      </c>
      <c r="AN33" s="43">
        <v>10</v>
      </c>
      <c r="AO33" s="41"/>
      <c r="AP33" s="43"/>
      <c r="AQ33" s="43">
        <v>58</v>
      </c>
      <c r="AR33" s="43">
        <v>1</v>
      </c>
      <c r="AS33" s="41"/>
      <c r="AT33" s="41"/>
      <c r="AU33" s="41"/>
      <c r="AV33" s="43"/>
      <c r="AW33" s="43">
        <v>18</v>
      </c>
      <c r="AX33" s="43"/>
      <c r="AY33" s="43">
        <v>2</v>
      </c>
      <c r="AZ33" s="43">
        <v>18</v>
      </c>
      <c r="BA33" s="43">
        <v>76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1"/>
      <c r="BR33" s="43"/>
      <c r="BS33" s="43"/>
      <c r="BT33" s="43"/>
      <c r="BU33" s="41"/>
      <c r="BV33" s="41"/>
      <c r="BW33" s="41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1"/>
      <c r="CT33" s="43"/>
      <c r="CU33" s="43"/>
      <c r="CV33" s="43"/>
      <c r="CW33" s="41"/>
      <c r="CX33" s="41"/>
      <c r="CY33" s="41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1"/>
      <c r="DV33" s="43"/>
      <c r="DW33" s="43"/>
      <c r="DX33" s="43"/>
      <c r="DY33" s="41"/>
      <c r="DZ33" s="41"/>
      <c r="EA33" s="41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14" t="s">
        <v>101</v>
      </c>
      <c r="ES33" s="71" t="s">
        <v>150</v>
      </c>
      <c r="EU33" s="45"/>
    </row>
    <row r="34" spans="1:151" ht="25.5" customHeight="1">
      <c r="A34" s="11">
        <v>4</v>
      </c>
      <c r="B34" s="15" t="s">
        <v>61</v>
      </c>
      <c r="C34" s="13" t="s">
        <v>34</v>
      </c>
      <c r="D34" s="41"/>
      <c r="E34" s="43">
        <v>5</v>
      </c>
      <c r="F34" s="43">
        <v>190</v>
      </c>
      <c r="G34" s="43">
        <v>26</v>
      </c>
      <c r="H34" s="43"/>
      <c r="I34" s="43"/>
      <c r="J34" s="43"/>
      <c r="K34" s="43"/>
      <c r="L34" s="43"/>
      <c r="M34" s="41"/>
      <c r="N34" s="43"/>
      <c r="O34" s="43"/>
      <c r="P34" s="43"/>
      <c r="Q34" s="41"/>
      <c r="R34" s="41"/>
      <c r="S34" s="41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1"/>
      <c r="AP34" s="43"/>
      <c r="AQ34" s="43">
        <v>0</v>
      </c>
      <c r="AR34" s="43"/>
      <c r="AS34" s="41"/>
      <c r="AT34" s="41"/>
      <c r="AU34" s="41"/>
      <c r="AV34" s="43"/>
      <c r="AW34" s="43"/>
      <c r="AX34" s="43"/>
      <c r="AY34" s="43"/>
      <c r="AZ34" s="43"/>
      <c r="BA34" s="43"/>
      <c r="BB34" s="43">
        <v>0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>
        <v>5</v>
      </c>
      <c r="BM34" s="43">
        <v>190</v>
      </c>
      <c r="BN34" s="43">
        <v>26</v>
      </c>
      <c r="BO34" s="43">
        <v>10</v>
      </c>
      <c r="BP34" s="43">
        <v>16</v>
      </c>
      <c r="BQ34" s="41"/>
      <c r="BR34" s="43"/>
      <c r="BS34" s="43">
        <v>164</v>
      </c>
      <c r="BT34" s="43">
        <v>1</v>
      </c>
      <c r="BU34" s="41"/>
      <c r="BV34" s="41"/>
      <c r="BW34" s="41"/>
      <c r="BX34" s="43"/>
      <c r="BY34" s="43"/>
      <c r="BZ34" s="43"/>
      <c r="CA34" s="43"/>
      <c r="CB34" s="43"/>
      <c r="CC34" s="43"/>
      <c r="CD34" s="43">
        <v>26</v>
      </c>
      <c r="CE34" s="43"/>
      <c r="CF34" s="43">
        <v>5</v>
      </c>
      <c r="CG34" s="43">
        <v>26</v>
      </c>
      <c r="CH34" s="43">
        <v>190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1"/>
      <c r="CT34" s="43"/>
      <c r="CU34" s="43"/>
      <c r="CV34" s="43"/>
      <c r="CW34" s="41"/>
      <c r="CX34" s="41"/>
      <c r="CY34" s="41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1"/>
      <c r="DV34" s="43"/>
      <c r="DW34" s="43"/>
      <c r="DX34" s="43"/>
      <c r="DY34" s="41"/>
      <c r="DZ34" s="41"/>
      <c r="EA34" s="41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14" t="s">
        <v>101</v>
      </c>
      <c r="ES34" s="71" t="s">
        <v>151</v>
      </c>
    </row>
    <row r="35" spans="1:151" ht="25.5" customHeight="1">
      <c r="A35" s="11">
        <v>5</v>
      </c>
      <c r="B35" s="15" t="s">
        <v>65</v>
      </c>
      <c r="C35" s="13" t="s">
        <v>34</v>
      </c>
      <c r="D35" s="41"/>
      <c r="E35" s="43">
        <v>5</v>
      </c>
      <c r="F35" s="43">
        <v>190</v>
      </c>
      <c r="G35" s="43">
        <v>12</v>
      </c>
      <c r="H35" s="43"/>
      <c r="I35" s="43"/>
      <c r="J35" s="43"/>
      <c r="K35" s="43"/>
      <c r="L35" s="43"/>
      <c r="M35" s="41"/>
      <c r="N35" s="43"/>
      <c r="O35" s="43"/>
      <c r="P35" s="43"/>
      <c r="Q35" s="41"/>
      <c r="R35" s="41"/>
      <c r="S35" s="41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1"/>
      <c r="AP35" s="43"/>
      <c r="AQ35" s="43"/>
      <c r="AR35" s="43"/>
      <c r="AS35" s="41"/>
      <c r="AT35" s="41"/>
      <c r="AU35" s="41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>
        <v>5</v>
      </c>
      <c r="BM35" s="43">
        <v>190</v>
      </c>
      <c r="BN35" s="43">
        <v>12</v>
      </c>
      <c r="BO35" s="43">
        <v>4</v>
      </c>
      <c r="BP35" s="43">
        <v>8</v>
      </c>
      <c r="BQ35" s="41"/>
      <c r="BR35" s="43">
        <v>0</v>
      </c>
      <c r="BS35" s="43">
        <v>178</v>
      </c>
      <c r="BT35" s="43">
        <v>1</v>
      </c>
      <c r="BU35" s="41"/>
      <c r="BV35" s="41"/>
      <c r="BW35" s="41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>
        <v>12</v>
      </c>
      <c r="CJ35" s="43"/>
      <c r="CK35" s="43">
        <v>5</v>
      </c>
      <c r="CL35" s="43">
        <v>12</v>
      </c>
      <c r="CM35" s="43">
        <v>190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1"/>
      <c r="CT35" s="43"/>
      <c r="CU35" s="43">
        <v>0</v>
      </c>
      <c r="CV35" s="43"/>
      <c r="CW35" s="41"/>
      <c r="CX35" s="41"/>
      <c r="CY35" s="41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>
        <v>0</v>
      </c>
      <c r="DL35" s="43"/>
      <c r="DM35" s="43"/>
      <c r="DN35" s="43"/>
      <c r="DO35" s="43"/>
      <c r="DP35" s="43"/>
      <c r="DQ35" s="43"/>
      <c r="DR35" s="43"/>
      <c r="DS35" s="43"/>
      <c r="DT35" s="43"/>
      <c r="DU35" s="41"/>
      <c r="DV35" s="43"/>
      <c r="DW35" s="43"/>
      <c r="DX35" s="43"/>
      <c r="DY35" s="41"/>
      <c r="DZ35" s="41"/>
      <c r="EA35" s="41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14" t="s">
        <v>101</v>
      </c>
      <c r="ES35" s="71" t="s">
        <v>152</v>
      </c>
    </row>
    <row r="36" spans="1:151" ht="25.5" customHeight="1">
      <c r="A36" s="11">
        <v>6</v>
      </c>
      <c r="B36" s="15" t="s">
        <v>66</v>
      </c>
      <c r="C36" s="13" t="s">
        <v>34</v>
      </c>
      <c r="D36" s="41"/>
      <c r="E36" s="43">
        <v>3</v>
      </c>
      <c r="F36" s="43">
        <v>114</v>
      </c>
      <c r="G36" s="43">
        <v>16</v>
      </c>
      <c r="H36" s="43"/>
      <c r="I36" s="43"/>
      <c r="J36" s="43"/>
      <c r="K36" s="43"/>
      <c r="L36" s="43"/>
      <c r="M36" s="41"/>
      <c r="N36" s="43"/>
      <c r="O36" s="43"/>
      <c r="P36" s="43"/>
      <c r="Q36" s="41"/>
      <c r="R36" s="41"/>
      <c r="S36" s="41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1"/>
      <c r="AP36" s="43"/>
      <c r="AQ36" s="43"/>
      <c r="AR36" s="43"/>
      <c r="AS36" s="41"/>
      <c r="AT36" s="41"/>
      <c r="AU36" s="41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>
        <v>3</v>
      </c>
      <c r="BM36" s="43">
        <v>114</v>
      </c>
      <c r="BN36" s="43">
        <v>16</v>
      </c>
      <c r="BO36" s="43">
        <v>6</v>
      </c>
      <c r="BP36" s="43">
        <v>10</v>
      </c>
      <c r="BQ36" s="41"/>
      <c r="BR36" s="43"/>
      <c r="BS36" s="43">
        <v>98</v>
      </c>
      <c r="BT36" s="43">
        <v>1</v>
      </c>
      <c r="BU36" s="41"/>
      <c r="BV36" s="41"/>
      <c r="BW36" s="41"/>
      <c r="BX36" s="43"/>
      <c r="BY36" s="43"/>
      <c r="BZ36" s="43"/>
      <c r="CA36" s="43"/>
      <c r="CB36" s="43"/>
      <c r="CC36" s="43"/>
      <c r="CD36" s="43">
        <v>0</v>
      </c>
      <c r="CE36" s="43"/>
      <c r="CF36" s="43"/>
      <c r="CG36" s="43"/>
      <c r="CH36" s="43"/>
      <c r="CI36" s="43">
        <v>16</v>
      </c>
      <c r="CJ36" s="43"/>
      <c r="CK36" s="43">
        <v>3</v>
      </c>
      <c r="CL36" s="43">
        <v>16</v>
      </c>
      <c r="CM36" s="43">
        <v>114</v>
      </c>
      <c r="CN36" s="43"/>
      <c r="CO36" s="43"/>
      <c r="CP36" s="43"/>
      <c r="CQ36" s="43"/>
      <c r="CR36" s="43"/>
      <c r="CS36" s="41"/>
      <c r="CT36" s="43"/>
      <c r="CU36" s="43"/>
      <c r="CV36" s="43"/>
      <c r="CW36" s="41"/>
      <c r="CX36" s="41"/>
      <c r="CY36" s="41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1"/>
      <c r="DV36" s="43"/>
      <c r="DW36" s="43"/>
      <c r="DX36" s="43"/>
      <c r="DY36" s="41"/>
      <c r="DZ36" s="41"/>
      <c r="EA36" s="41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14" t="s">
        <v>101</v>
      </c>
      <c r="ES36" s="71" t="s">
        <v>153</v>
      </c>
    </row>
    <row r="37" spans="1:151" ht="25.5" customHeight="1">
      <c r="A37" s="11">
        <v>7</v>
      </c>
      <c r="B37" s="15" t="s">
        <v>68</v>
      </c>
      <c r="C37" s="13" t="s">
        <v>34</v>
      </c>
      <c r="D37" s="41"/>
      <c r="E37" s="43">
        <v>4</v>
      </c>
      <c r="F37" s="43">
        <v>152</v>
      </c>
      <c r="G37" s="43">
        <v>12</v>
      </c>
      <c r="H37" s="43"/>
      <c r="I37" s="43"/>
      <c r="J37" s="43"/>
      <c r="K37" s="43"/>
      <c r="L37" s="43"/>
      <c r="M37" s="41"/>
      <c r="N37" s="43"/>
      <c r="O37" s="43"/>
      <c r="P37" s="43"/>
      <c r="Q37" s="41"/>
      <c r="R37" s="41"/>
      <c r="S37" s="41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>
        <v>4</v>
      </c>
      <c r="AK37" s="43">
        <v>152</v>
      </c>
      <c r="AL37" s="43">
        <v>12</v>
      </c>
      <c r="AM37" s="43">
        <v>4</v>
      </c>
      <c r="AN37" s="43">
        <v>8</v>
      </c>
      <c r="AO37" s="41"/>
      <c r="AP37" s="43"/>
      <c r="AQ37" s="43">
        <v>140</v>
      </c>
      <c r="AR37" s="43">
        <v>1</v>
      </c>
      <c r="AS37" s="41"/>
      <c r="AT37" s="41"/>
      <c r="AU37" s="41"/>
      <c r="AV37" s="43"/>
      <c r="AW37" s="43"/>
      <c r="AX37" s="43"/>
      <c r="AY37" s="43"/>
      <c r="AZ37" s="43"/>
      <c r="BA37" s="43"/>
      <c r="BB37" s="43">
        <v>12</v>
      </c>
      <c r="BC37" s="43"/>
      <c r="BD37" s="43">
        <v>4</v>
      </c>
      <c r="BE37" s="43">
        <v>12</v>
      </c>
      <c r="BF37" s="43">
        <v>152</v>
      </c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1"/>
      <c r="BR37" s="43"/>
      <c r="BS37" s="43"/>
      <c r="BT37" s="43"/>
      <c r="BU37" s="41"/>
      <c r="BV37" s="41"/>
      <c r="BW37" s="41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1"/>
      <c r="CT37" s="43"/>
      <c r="CU37" s="43"/>
      <c r="CV37" s="43"/>
      <c r="CW37" s="41"/>
      <c r="CX37" s="41"/>
      <c r="CY37" s="41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1"/>
      <c r="DV37" s="43"/>
      <c r="DW37" s="43"/>
      <c r="DX37" s="43"/>
      <c r="DY37" s="41"/>
      <c r="DZ37" s="41"/>
      <c r="EA37" s="41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14" t="s">
        <v>101</v>
      </c>
      <c r="ES37" s="71" t="s">
        <v>154</v>
      </c>
    </row>
    <row r="38" spans="1:151" ht="25.5" customHeight="1">
      <c r="A38" s="11">
        <v>8</v>
      </c>
      <c r="B38" s="15" t="s">
        <v>70</v>
      </c>
      <c r="C38" s="13" t="s">
        <v>34</v>
      </c>
      <c r="D38" s="41"/>
      <c r="E38" s="43">
        <v>4</v>
      </c>
      <c r="F38" s="43">
        <v>152</v>
      </c>
      <c r="G38" s="43">
        <v>16</v>
      </c>
      <c r="H38" s="43">
        <v>4</v>
      </c>
      <c r="I38" s="43">
        <v>152</v>
      </c>
      <c r="J38" s="43">
        <v>16</v>
      </c>
      <c r="K38" s="43">
        <v>6</v>
      </c>
      <c r="L38" s="43">
        <v>10</v>
      </c>
      <c r="M38" s="41"/>
      <c r="N38" s="43"/>
      <c r="O38" s="43">
        <v>136</v>
      </c>
      <c r="P38" s="43">
        <v>1</v>
      </c>
      <c r="Q38" s="41"/>
      <c r="R38" s="41"/>
      <c r="S38" s="41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>
        <v>16</v>
      </c>
      <c r="AF38" s="43"/>
      <c r="AG38" s="43">
        <v>4</v>
      </c>
      <c r="AH38" s="43">
        <v>16</v>
      </c>
      <c r="AI38" s="43">
        <v>152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1"/>
      <c r="AP38" s="43"/>
      <c r="AQ38" s="43">
        <v>0</v>
      </c>
      <c r="AR38" s="43"/>
      <c r="AS38" s="41"/>
      <c r="AT38" s="41"/>
      <c r="AU38" s="41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>
        <v>0</v>
      </c>
      <c r="BH38" s="43"/>
      <c r="BI38" s="43"/>
      <c r="BJ38" s="43"/>
      <c r="BK38" s="43"/>
      <c r="BL38" s="43"/>
      <c r="BM38" s="43"/>
      <c r="BN38" s="43"/>
      <c r="BO38" s="43"/>
      <c r="BP38" s="43"/>
      <c r="BQ38" s="41"/>
      <c r="BR38" s="43"/>
      <c r="BS38" s="43"/>
      <c r="BT38" s="43"/>
      <c r="BU38" s="41"/>
      <c r="BV38" s="41"/>
      <c r="BW38" s="41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1"/>
      <c r="CT38" s="43"/>
      <c r="CU38" s="43"/>
      <c r="CV38" s="43"/>
      <c r="CW38" s="41"/>
      <c r="CX38" s="41"/>
      <c r="CY38" s="41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1"/>
      <c r="DV38" s="43"/>
      <c r="DW38" s="43"/>
      <c r="DX38" s="43"/>
      <c r="DY38" s="41"/>
      <c r="DZ38" s="41"/>
      <c r="EA38" s="41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14" t="s">
        <v>101</v>
      </c>
      <c r="ES38" s="71" t="s">
        <v>155</v>
      </c>
    </row>
    <row r="39" spans="1:151" s="80" customFormat="1" ht="12.75" customHeight="1">
      <c r="A39" s="75" t="s">
        <v>45</v>
      </c>
      <c r="B39" s="81" t="s">
        <v>44</v>
      </c>
      <c r="C39" s="77"/>
      <c r="D39" s="52" t="s">
        <v>118</v>
      </c>
      <c r="E39" s="52">
        <f>E40</f>
        <v>20</v>
      </c>
      <c r="F39" s="52">
        <f t="shared" ref="F39:BK39" si="16">F40</f>
        <v>760</v>
      </c>
      <c r="G39" s="52">
        <f t="shared" si="16"/>
        <v>80</v>
      </c>
      <c r="H39" s="52">
        <f t="shared" si="16"/>
        <v>0</v>
      </c>
      <c r="I39" s="52">
        <f t="shared" si="16"/>
        <v>0</v>
      </c>
      <c r="J39" s="52">
        <f t="shared" si="16"/>
        <v>0</v>
      </c>
      <c r="K39" s="52">
        <f t="shared" si="16"/>
        <v>0</v>
      </c>
      <c r="L39" s="52">
        <f t="shared" si="16"/>
        <v>0</v>
      </c>
      <c r="M39" s="52">
        <f t="shared" si="16"/>
        <v>0</v>
      </c>
      <c r="N39" s="52">
        <f t="shared" si="16"/>
        <v>0</v>
      </c>
      <c r="O39" s="52">
        <f t="shared" si="16"/>
        <v>0</v>
      </c>
      <c r="P39" s="52">
        <f t="shared" si="16"/>
        <v>0</v>
      </c>
      <c r="Q39" s="52">
        <f t="shared" si="16"/>
        <v>0</v>
      </c>
      <c r="R39" s="52">
        <f t="shared" si="16"/>
        <v>0</v>
      </c>
      <c r="S39" s="52">
        <f t="shared" si="16"/>
        <v>0</v>
      </c>
      <c r="T39" s="52">
        <f t="shared" si="16"/>
        <v>0</v>
      </c>
      <c r="U39" s="52">
        <f t="shared" si="16"/>
        <v>0</v>
      </c>
      <c r="V39" s="52">
        <f t="shared" si="16"/>
        <v>0</v>
      </c>
      <c r="W39" s="52">
        <f t="shared" si="16"/>
        <v>0</v>
      </c>
      <c r="X39" s="52">
        <f t="shared" si="16"/>
        <v>0</v>
      </c>
      <c r="Y39" s="52">
        <f t="shared" si="16"/>
        <v>0</v>
      </c>
      <c r="Z39" s="52">
        <f t="shared" si="16"/>
        <v>0</v>
      </c>
      <c r="AA39" s="52">
        <f t="shared" si="16"/>
        <v>0</v>
      </c>
      <c r="AB39" s="52">
        <f t="shared" si="16"/>
        <v>0</v>
      </c>
      <c r="AC39" s="52">
        <f t="shared" si="16"/>
        <v>0</v>
      </c>
      <c r="AD39" s="52">
        <f t="shared" si="16"/>
        <v>0</v>
      </c>
      <c r="AE39" s="52">
        <f t="shared" si="16"/>
        <v>0</v>
      </c>
      <c r="AF39" s="52">
        <f t="shared" si="16"/>
        <v>0</v>
      </c>
      <c r="AG39" s="52">
        <f t="shared" si="16"/>
        <v>0</v>
      </c>
      <c r="AH39" s="52">
        <f t="shared" si="16"/>
        <v>0</v>
      </c>
      <c r="AI39" s="52">
        <f t="shared" si="16"/>
        <v>0</v>
      </c>
      <c r="AJ39" s="52">
        <f t="shared" si="16"/>
        <v>0</v>
      </c>
      <c r="AK39" s="52">
        <f t="shared" si="16"/>
        <v>0</v>
      </c>
      <c r="AL39" s="52">
        <f t="shared" si="16"/>
        <v>0</v>
      </c>
      <c r="AM39" s="52">
        <f t="shared" si="16"/>
        <v>0</v>
      </c>
      <c r="AN39" s="52">
        <f t="shared" si="16"/>
        <v>0</v>
      </c>
      <c r="AO39" s="52">
        <f t="shared" si="16"/>
        <v>0</v>
      </c>
      <c r="AP39" s="52">
        <f t="shared" si="16"/>
        <v>0</v>
      </c>
      <c r="AQ39" s="52">
        <f t="shared" si="16"/>
        <v>0</v>
      </c>
      <c r="AR39" s="52">
        <f t="shared" si="16"/>
        <v>0</v>
      </c>
      <c r="AS39" s="52">
        <f t="shared" si="16"/>
        <v>0</v>
      </c>
      <c r="AT39" s="52">
        <f t="shared" si="16"/>
        <v>0</v>
      </c>
      <c r="AU39" s="52">
        <f t="shared" si="16"/>
        <v>0</v>
      </c>
      <c r="AV39" s="52">
        <f t="shared" si="16"/>
        <v>0</v>
      </c>
      <c r="AW39" s="52">
        <f t="shared" si="16"/>
        <v>0</v>
      </c>
      <c r="AX39" s="52">
        <f t="shared" si="16"/>
        <v>0</v>
      </c>
      <c r="AY39" s="52">
        <f t="shared" si="16"/>
        <v>0</v>
      </c>
      <c r="AZ39" s="52">
        <f t="shared" si="16"/>
        <v>0</v>
      </c>
      <c r="BA39" s="52">
        <f t="shared" si="16"/>
        <v>0</v>
      </c>
      <c r="BB39" s="52">
        <f t="shared" si="16"/>
        <v>0</v>
      </c>
      <c r="BC39" s="52">
        <f t="shared" si="16"/>
        <v>0</v>
      </c>
      <c r="BD39" s="52">
        <f t="shared" si="16"/>
        <v>0</v>
      </c>
      <c r="BE39" s="52">
        <f t="shared" si="16"/>
        <v>0</v>
      </c>
      <c r="BF39" s="52">
        <f t="shared" si="16"/>
        <v>0</v>
      </c>
      <c r="BG39" s="52">
        <f t="shared" si="16"/>
        <v>0</v>
      </c>
      <c r="BH39" s="52">
        <f t="shared" si="16"/>
        <v>0</v>
      </c>
      <c r="BI39" s="52">
        <f t="shared" si="16"/>
        <v>0</v>
      </c>
      <c r="BJ39" s="52">
        <f t="shared" si="16"/>
        <v>0</v>
      </c>
      <c r="BK39" s="52">
        <f t="shared" si="16"/>
        <v>0</v>
      </c>
      <c r="BL39" s="52">
        <f t="shared" ref="BL39:DN39" si="17">BL40</f>
        <v>0</v>
      </c>
      <c r="BM39" s="52">
        <f t="shared" si="17"/>
        <v>0</v>
      </c>
      <c r="BN39" s="52">
        <f t="shared" si="17"/>
        <v>0</v>
      </c>
      <c r="BO39" s="52">
        <f t="shared" si="17"/>
        <v>0</v>
      </c>
      <c r="BP39" s="52">
        <f t="shared" si="17"/>
        <v>0</v>
      </c>
      <c r="BQ39" s="52">
        <f t="shared" si="17"/>
        <v>0</v>
      </c>
      <c r="BR39" s="52">
        <f t="shared" si="17"/>
        <v>0</v>
      </c>
      <c r="BS39" s="52">
        <f t="shared" si="17"/>
        <v>0</v>
      </c>
      <c r="BT39" s="52">
        <f t="shared" si="17"/>
        <v>0</v>
      </c>
      <c r="BU39" s="52">
        <f t="shared" si="17"/>
        <v>0</v>
      </c>
      <c r="BV39" s="52">
        <f t="shared" si="17"/>
        <v>0</v>
      </c>
      <c r="BW39" s="52">
        <f t="shared" si="17"/>
        <v>0</v>
      </c>
      <c r="BX39" s="52">
        <f t="shared" si="17"/>
        <v>0</v>
      </c>
      <c r="BY39" s="52">
        <f t="shared" si="17"/>
        <v>0</v>
      </c>
      <c r="BZ39" s="52">
        <f t="shared" si="17"/>
        <v>0</v>
      </c>
      <c r="CA39" s="52">
        <f t="shared" si="17"/>
        <v>0</v>
      </c>
      <c r="CB39" s="52">
        <f t="shared" si="17"/>
        <v>0</v>
      </c>
      <c r="CC39" s="52">
        <f t="shared" si="17"/>
        <v>0</v>
      </c>
      <c r="CD39" s="52">
        <f t="shared" si="17"/>
        <v>0</v>
      </c>
      <c r="CE39" s="52">
        <f t="shared" si="17"/>
        <v>0</v>
      </c>
      <c r="CF39" s="52">
        <f t="shared" si="17"/>
        <v>0</v>
      </c>
      <c r="CG39" s="52">
        <f t="shared" si="17"/>
        <v>0</v>
      </c>
      <c r="CH39" s="52">
        <f t="shared" si="17"/>
        <v>0</v>
      </c>
      <c r="CI39" s="52">
        <f t="shared" si="17"/>
        <v>0</v>
      </c>
      <c r="CJ39" s="52">
        <f t="shared" si="17"/>
        <v>0</v>
      </c>
      <c r="CK39" s="52">
        <f t="shared" si="17"/>
        <v>0</v>
      </c>
      <c r="CL39" s="52">
        <f t="shared" si="17"/>
        <v>0</v>
      </c>
      <c r="CM39" s="52">
        <f t="shared" si="17"/>
        <v>0</v>
      </c>
      <c r="CN39" s="52">
        <f t="shared" si="17"/>
        <v>20</v>
      </c>
      <c r="CO39" s="52">
        <f t="shared" si="17"/>
        <v>760</v>
      </c>
      <c r="CP39" s="52">
        <f t="shared" si="17"/>
        <v>80</v>
      </c>
      <c r="CQ39" s="52">
        <f t="shared" si="17"/>
        <v>32</v>
      </c>
      <c r="CR39" s="52">
        <f t="shared" si="17"/>
        <v>48</v>
      </c>
      <c r="CS39" s="52">
        <f t="shared" si="17"/>
        <v>0</v>
      </c>
      <c r="CT39" s="52">
        <f t="shared" si="17"/>
        <v>0</v>
      </c>
      <c r="CU39" s="52">
        <f t="shared" si="17"/>
        <v>680</v>
      </c>
      <c r="CV39" s="52">
        <f t="shared" si="17"/>
        <v>0</v>
      </c>
      <c r="CW39" s="52">
        <f t="shared" si="17"/>
        <v>0</v>
      </c>
      <c r="CX39" s="52">
        <f t="shared" si="17"/>
        <v>0</v>
      </c>
      <c r="CY39" s="52">
        <f t="shared" si="17"/>
        <v>0</v>
      </c>
      <c r="CZ39" s="52">
        <f t="shared" si="17"/>
        <v>0</v>
      </c>
      <c r="DA39" s="52">
        <f t="shared" si="17"/>
        <v>32</v>
      </c>
      <c r="DB39" s="52">
        <f t="shared" si="17"/>
        <v>0</v>
      </c>
      <c r="DC39" s="52">
        <f t="shared" si="17"/>
        <v>10</v>
      </c>
      <c r="DD39" s="52">
        <f t="shared" si="17"/>
        <v>32</v>
      </c>
      <c r="DE39" s="52">
        <f t="shared" si="17"/>
        <v>380</v>
      </c>
      <c r="DF39" s="52">
        <f t="shared" si="17"/>
        <v>48</v>
      </c>
      <c r="DG39" s="52">
        <f t="shared" si="17"/>
        <v>0</v>
      </c>
      <c r="DH39" s="52">
        <f t="shared" si="17"/>
        <v>10</v>
      </c>
      <c r="DI39" s="52">
        <f t="shared" si="17"/>
        <v>48</v>
      </c>
      <c r="DJ39" s="52">
        <f t="shared" si="17"/>
        <v>380</v>
      </c>
      <c r="DK39" s="52">
        <f t="shared" si="17"/>
        <v>0</v>
      </c>
      <c r="DL39" s="52">
        <f t="shared" si="17"/>
        <v>0</v>
      </c>
      <c r="DM39" s="52">
        <f t="shared" si="17"/>
        <v>0</v>
      </c>
      <c r="DN39" s="52">
        <f t="shared" si="17"/>
        <v>0</v>
      </c>
      <c r="DO39" s="52">
        <f t="shared" ref="DO39:EQ39" si="18">DO40</f>
        <v>0</v>
      </c>
      <c r="DP39" s="52">
        <f t="shared" si="18"/>
        <v>0</v>
      </c>
      <c r="DQ39" s="52">
        <f t="shared" si="18"/>
        <v>0</v>
      </c>
      <c r="DR39" s="52">
        <f t="shared" si="18"/>
        <v>0</v>
      </c>
      <c r="DS39" s="52">
        <f t="shared" si="18"/>
        <v>0</v>
      </c>
      <c r="DT39" s="52">
        <f t="shared" si="18"/>
        <v>0</v>
      </c>
      <c r="DU39" s="52">
        <f t="shared" si="18"/>
        <v>0</v>
      </c>
      <c r="DV39" s="52">
        <f t="shared" si="18"/>
        <v>0</v>
      </c>
      <c r="DW39" s="52">
        <f t="shared" si="18"/>
        <v>0</v>
      </c>
      <c r="DX39" s="52">
        <f t="shared" si="18"/>
        <v>0</v>
      </c>
      <c r="DY39" s="52">
        <f t="shared" si="18"/>
        <v>0</v>
      </c>
      <c r="DZ39" s="52">
        <f t="shared" si="18"/>
        <v>0</v>
      </c>
      <c r="EA39" s="52">
        <f t="shared" si="18"/>
        <v>0</v>
      </c>
      <c r="EB39" s="52">
        <f t="shared" si="18"/>
        <v>0</v>
      </c>
      <c r="EC39" s="52">
        <f t="shared" si="18"/>
        <v>0</v>
      </c>
      <c r="ED39" s="52">
        <f t="shared" si="18"/>
        <v>0</v>
      </c>
      <c r="EE39" s="52">
        <f t="shared" si="18"/>
        <v>0</v>
      </c>
      <c r="EF39" s="52">
        <f t="shared" si="18"/>
        <v>0</v>
      </c>
      <c r="EG39" s="52">
        <f t="shared" si="18"/>
        <v>0</v>
      </c>
      <c r="EH39" s="52">
        <f t="shared" si="18"/>
        <v>0</v>
      </c>
      <c r="EI39" s="52">
        <f t="shared" si="18"/>
        <v>0</v>
      </c>
      <c r="EJ39" s="52">
        <f t="shared" si="18"/>
        <v>0</v>
      </c>
      <c r="EK39" s="52">
        <f t="shared" si="18"/>
        <v>0</v>
      </c>
      <c r="EL39" s="52">
        <f t="shared" si="18"/>
        <v>0</v>
      </c>
      <c r="EM39" s="52">
        <f t="shared" si="18"/>
        <v>0</v>
      </c>
      <c r="EN39" s="52">
        <f t="shared" si="18"/>
        <v>0</v>
      </c>
      <c r="EO39" s="52">
        <f t="shared" si="18"/>
        <v>0</v>
      </c>
      <c r="EP39" s="52">
        <f t="shared" si="18"/>
        <v>0</v>
      </c>
      <c r="EQ39" s="52">
        <f t="shared" si="18"/>
        <v>0</v>
      </c>
      <c r="ER39" s="49"/>
      <c r="ES39" s="72"/>
      <c r="ET39" s="88"/>
    </row>
    <row r="40" spans="1:151" s="80" customFormat="1" ht="24" customHeight="1">
      <c r="A40" s="75"/>
      <c r="B40" s="82" t="s">
        <v>53</v>
      </c>
      <c r="C40" s="77"/>
      <c r="D40" s="52"/>
      <c r="E40" s="52">
        <f>SUM(E41:E44)</f>
        <v>20</v>
      </c>
      <c r="F40" s="52">
        <f t="shared" ref="F40:BK40" si="19">SUM(F41:F44)</f>
        <v>760</v>
      </c>
      <c r="G40" s="52">
        <f t="shared" si="19"/>
        <v>80</v>
      </c>
      <c r="H40" s="52">
        <f t="shared" si="19"/>
        <v>0</v>
      </c>
      <c r="I40" s="52">
        <f t="shared" si="19"/>
        <v>0</v>
      </c>
      <c r="J40" s="52">
        <f t="shared" si="19"/>
        <v>0</v>
      </c>
      <c r="K40" s="52">
        <f t="shared" si="19"/>
        <v>0</v>
      </c>
      <c r="L40" s="52">
        <f t="shared" si="19"/>
        <v>0</v>
      </c>
      <c r="M40" s="52">
        <f t="shared" si="19"/>
        <v>0</v>
      </c>
      <c r="N40" s="52">
        <f t="shared" si="19"/>
        <v>0</v>
      </c>
      <c r="O40" s="52">
        <f t="shared" si="19"/>
        <v>0</v>
      </c>
      <c r="P40" s="52">
        <f t="shared" si="19"/>
        <v>0</v>
      </c>
      <c r="Q40" s="52">
        <f t="shared" si="19"/>
        <v>0</v>
      </c>
      <c r="R40" s="52">
        <f t="shared" si="19"/>
        <v>0</v>
      </c>
      <c r="S40" s="52">
        <f t="shared" si="19"/>
        <v>0</v>
      </c>
      <c r="T40" s="52">
        <f t="shared" si="19"/>
        <v>0</v>
      </c>
      <c r="U40" s="52">
        <f t="shared" si="19"/>
        <v>0</v>
      </c>
      <c r="V40" s="52">
        <f t="shared" si="19"/>
        <v>0</v>
      </c>
      <c r="W40" s="52">
        <f t="shared" si="19"/>
        <v>0</v>
      </c>
      <c r="X40" s="52">
        <f t="shared" si="19"/>
        <v>0</v>
      </c>
      <c r="Y40" s="52">
        <f t="shared" si="19"/>
        <v>0</v>
      </c>
      <c r="Z40" s="52">
        <f t="shared" si="19"/>
        <v>0</v>
      </c>
      <c r="AA40" s="52">
        <f t="shared" si="19"/>
        <v>0</v>
      </c>
      <c r="AB40" s="52">
        <f t="shared" si="19"/>
        <v>0</v>
      </c>
      <c r="AC40" s="52">
        <f t="shared" si="19"/>
        <v>0</v>
      </c>
      <c r="AD40" s="52">
        <f t="shared" si="19"/>
        <v>0</v>
      </c>
      <c r="AE40" s="52">
        <f t="shared" si="19"/>
        <v>0</v>
      </c>
      <c r="AF40" s="52">
        <f t="shared" si="19"/>
        <v>0</v>
      </c>
      <c r="AG40" s="52">
        <f t="shared" si="19"/>
        <v>0</v>
      </c>
      <c r="AH40" s="52">
        <f t="shared" si="19"/>
        <v>0</v>
      </c>
      <c r="AI40" s="52">
        <f t="shared" si="19"/>
        <v>0</v>
      </c>
      <c r="AJ40" s="52">
        <f t="shared" si="19"/>
        <v>0</v>
      </c>
      <c r="AK40" s="52">
        <f t="shared" si="19"/>
        <v>0</v>
      </c>
      <c r="AL40" s="52">
        <f t="shared" si="19"/>
        <v>0</v>
      </c>
      <c r="AM40" s="52">
        <f t="shared" si="19"/>
        <v>0</v>
      </c>
      <c r="AN40" s="52">
        <f t="shared" si="19"/>
        <v>0</v>
      </c>
      <c r="AO40" s="52">
        <f t="shared" si="19"/>
        <v>0</v>
      </c>
      <c r="AP40" s="52">
        <f t="shared" si="19"/>
        <v>0</v>
      </c>
      <c r="AQ40" s="52">
        <f t="shared" si="19"/>
        <v>0</v>
      </c>
      <c r="AR40" s="52">
        <f t="shared" si="19"/>
        <v>0</v>
      </c>
      <c r="AS40" s="52">
        <f t="shared" si="19"/>
        <v>0</v>
      </c>
      <c r="AT40" s="52">
        <f t="shared" si="19"/>
        <v>0</v>
      </c>
      <c r="AU40" s="52">
        <f t="shared" si="19"/>
        <v>0</v>
      </c>
      <c r="AV40" s="52">
        <f t="shared" si="19"/>
        <v>0</v>
      </c>
      <c r="AW40" s="52">
        <f t="shared" si="19"/>
        <v>0</v>
      </c>
      <c r="AX40" s="52">
        <f t="shared" si="19"/>
        <v>0</v>
      </c>
      <c r="AY40" s="52">
        <f t="shared" si="19"/>
        <v>0</v>
      </c>
      <c r="AZ40" s="52">
        <f t="shared" si="19"/>
        <v>0</v>
      </c>
      <c r="BA40" s="52">
        <f t="shared" si="19"/>
        <v>0</v>
      </c>
      <c r="BB40" s="52">
        <f t="shared" si="19"/>
        <v>0</v>
      </c>
      <c r="BC40" s="52">
        <f t="shared" si="19"/>
        <v>0</v>
      </c>
      <c r="BD40" s="52">
        <f t="shared" si="19"/>
        <v>0</v>
      </c>
      <c r="BE40" s="52">
        <f t="shared" si="19"/>
        <v>0</v>
      </c>
      <c r="BF40" s="52">
        <f t="shared" si="19"/>
        <v>0</v>
      </c>
      <c r="BG40" s="52">
        <f t="shared" si="19"/>
        <v>0</v>
      </c>
      <c r="BH40" s="52">
        <f t="shared" si="19"/>
        <v>0</v>
      </c>
      <c r="BI40" s="52">
        <f t="shared" si="19"/>
        <v>0</v>
      </c>
      <c r="BJ40" s="52">
        <f t="shared" si="19"/>
        <v>0</v>
      </c>
      <c r="BK40" s="52">
        <f t="shared" si="19"/>
        <v>0</v>
      </c>
      <c r="BL40" s="52">
        <f t="shared" ref="BL40:DN40" si="20">SUM(BL41:BL44)</f>
        <v>0</v>
      </c>
      <c r="BM40" s="52">
        <f t="shared" si="20"/>
        <v>0</v>
      </c>
      <c r="BN40" s="52">
        <f t="shared" si="20"/>
        <v>0</v>
      </c>
      <c r="BO40" s="52">
        <f t="shared" si="20"/>
        <v>0</v>
      </c>
      <c r="BP40" s="52">
        <f t="shared" si="20"/>
        <v>0</v>
      </c>
      <c r="BQ40" s="52">
        <f t="shared" si="20"/>
        <v>0</v>
      </c>
      <c r="BR40" s="52">
        <f t="shared" si="20"/>
        <v>0</v>
      </c>
      <c r="BS40" s="52">
        <f t="shared" si="20"/>
        <v>0</v>
      </c>
      <c r="BT40" s="52">
        <f t="shared" si="20"/>
        <v>0</v>
      </c>
      <c r="BU40" s="52">
        <f t="shared" si="20"/>
        <v>0</v>
      </c>
      <c r="BV40" s="52">
        <f t="shared" si="20"/>
        <v>0</v>
      </c>
      <c r="BW40" s="52">
        <f t="shared" si="20"/>
        <v>0</v>
      </c>
      <c r="BX40" s="52">
        <f t="shared" si="20"/>
        <v>0</v>
      </c>
      <c r="BY40" s="52">
        <f t="shared" si="20"/>
        <v>0</v>
      </c>
      <c r="BZ40" s="52">
        <f t="shared" si="20"/>
        <v>0</v>
      </c>
      <c r="CA40" s="52">
        <f t="shared" si="20"/>
        <v>0</v>
      </c>
      <c r="CB40" s="52">
        <f t="shared" si="20"/>
        <v>0</v>
      </c>
      <c r="CC40" s="52">
        <f t="shared" si="20"/>
        <v>0</v>
      </c>
      <c r="CD40" s="52">
        <f t="shared" si="20"/>
        <v>0</v>
      </c>
      <c r="CE40" s="52">
        <f t="shared" si="20"/>
        <v>0</v>
      </c>
      <c r="CF40" s="52">
        <f t="shared" si="20"/>
        <v>0</v>
      </c>
      <c r="CG40" s="52">
        <f t="shared" si="20"/>
        <v>0</v>
      </c>
      <c r="CH40" s="52">
        <f t="shared" si="20"/>
        <v>0</v>
      </c>
      <c r="CI40" s="52">
        <f t="shared" si="20"/>
        <v>0</v>
      </c>
      <c r="CJ40" s="52">
        <f t="shared" si="20"/>
        <v>0</v>
      </c>
      <c r="CK40" s="52">
        <f t="shared" si="20"/>
        <v>0</v>
      </c>
      <c r="CL40" s="52">
        <f t="shared" si="20"/>
        <v>0</v>
      </c>
      <c r="CM40" s="52">
        <f t="shared" si="20"/>
        <v>0</v>
      </c>
      <c r="CN40" s="52">
        <f t="shared" si="20"/>
        <v>20</v>
      </c>
      <c r="CO40" s="52">
        <f t="shared" si="20"/>
        <v>760</v>
      </c>
      <c r="CP40" s="52">
        <f t="shared" si="20"/>
        <v>80</v>
      </c>
      <c r="CQ40" s="52">
        <f t="shared" si="20"/>
        <v>32</v>
      </c>
      <c r="CR40" s="52">
        <f t="shared" si="20"/>
        <v>48</v>
      </c>
      <c r="CS40" s="52">
        <f t="shared" si="20"/>
        <v>0</v>
      </c>
      <c r="CT40" s="52">
        <f t="shared" si="20"/>
        <v>0</v>
      </c>
      <c r="CU40" s="52">
        <f t="shared" si="20"/>
        <v>680</v>
      </c>
      <c r="CV40" s="52">
        <f t="shared" si="20"/>
        <v>0</v>
      </c>
      <c r="CW40" s="52">
        <f t="shared" si="20"/>
        <v>0</v>
      </c>
      <c r="CX40" s="52">
        <f t="shared" si="20"/>
        <v>0</v>
      </c>
      <c r="CY40" s="52">
        <f t="shared" si="20"/>
        <v>0</v>
      </c>
      <c r="CZ40" s="52">
        <f t="shared" si="20"/>
        <v>0</v>
      </c>
      <c r="DA40" s="52">
        <f t="shared" si="20"/>
        <v>32</v>
      </c>
      <c r="DB40" s="52">
        <f t="shared" si="20"/>
        <v>0</v>
      </c>
      <c r="DC40" s="52">
        <f t="shared" si="20"/>
        <v>10</v>
      </c>
      <c r="DD40" s="52">
        <f t="shared" si="20"/>
        <v>32</v>
      </c>
      <c r="DE40" s="52">
        <f t="shared" si="20"/>
        <v>380</v>
      </c>
      <c r="DF40" s="52">
        <f t="shared" si="20"/>
        <v>48</v>
      </c>
      <c r="DG40" s="52">
        <f t="shared" si="20"/>
        <v>0</v>
      </c>
      <c r="DH40" s="52">
        <f t="shared" si="20"/>
        <v>10</v>
      </c>
      <c r="DI40" s="52">
        <f t="shared" si="20"/>
        <v>48</v>
      </c>
      <c r="DJ40" s="52">
        <f t="shared" si="20"/>
        <v>380</v>
      </c>
      <c r="DK40" s="52">
        <f t="shared" si="20"/>
        <v>0</v>
      </c>
      <c r="DL40" s="52">
        <f t="shared" si="20"/>
        <v>0</v>
      </c>
      <c r="DM40" s="52">
        <f t="shared" si="20"/>
        <v>0</v>
      </c>
      <c r="DN40" s="52">
        <f t="shared" si="20"/>
        <v>0</v>
      </c>
      <c r="DO40" s="52">
        <f t="shared" ref="DO40:EQ40" si="21">SUM(DO41:DO44)</f>
        <v>0</v>
      </c>
      <c r="DP40" s="52">
        <f t="shared" si="21"/>
        <v>0</v>
      </c>
      <c r="DQ40" s="52">
        <f t="shared" si="21"/>
        <v>0</v>
      </c>
      <c r="DR40" s="52">
        <f t="shared" si="21"/>
        <v>0</v>
      </c>
      <c r="DS40" s="52">
        <f t="shared" si="21"/>
        <v>0</v>
      </c>
      <c r="DT40" s="52">
        <f t="shared" si="21"/>
        <v>0</v>
      </c>
      <c r="DU40" s="52">
        <f t="shared" si="21"/>
        <v>0</v>
      </c>
      <c r="DV40" s="52">
        <f t="shared" si="21"/>
        <v>0</v>
      </c>
      <c r="DW40" s="52">
        <f t="shared" si="21"/>
        <v>0</v>
      </c>
      <c r="DX40" s="52">
        <f t="shared" si="21"/>
        <v>0</v>
      </c>
      <c r="DY40" s="52">
        <f t="shared" si="21"/>
        <v>0</v>
      </c>
      <c r="DZ40" s="52">
        <f t="shared" si="21"/>
        <v>0</v>
      </c>
      <c r="EA40" s="52">
        <f t="shared" si="21"/>
        <v>0</v>
      </c>
      <c r="EB40" s="52">
        <f t="shared" si="21"/>
        <v>0</v>
      </c>
      <c r="EC40" s="52">
        <f t="shared" si="21"/>
        <v>0</v>
      </c>
      <c r="ED40" s="52">
        <f t="shared" si="21"/>
        <v>0</v>
      </c>
      <c r="EE40" s="52">
        <f t="shared" si="21"/>
        <v>0</v>
      </c>
      <c r="EF40" s="52">
        <f t="shared" si="21"/>
        <v>0</v>
      </c>
      <c r="EG40" s="52">
        <f t="shared" si="21"/>
        <v>0</v>
      </c>
      <c r="EH40" s="52">
        <f t="shared" si="21"/>
        <v>0</v>
      </c>
      <c r="EI40" s="52">
        <f t="shared" si="21"/>
        <v>0</v>
      </c>
      <c r="EJ40" s="52">
        <f t="shared" si="21"/>
        <v>0</v>
      </c>
      <c r="EK40" s="52">
        <f t="shared" si="21"/>
        <v>0</v>
      </c>
      <c r="EL40" s="52">
        <f t="shared" si="21"/>
        <v>0</v>
      </c>
      <c r="EM40" s="52">
        <f t="shared" si="21"/>
        <v>0</v>
      </c>
      <c r="EN40" s="52">
        <f t="shared" si="21"/>
        <v>0</v>
      </c>
      <c r="EO40" s="52">
        <f t="shared" si="21"/>
        <v>0</v>
      </c>
      <c r="EP40" s="52">
        <f t="shared" si="21"/>
        <v>0</v>
      </c>
      <c r="EQ40" s="52">
        <f t="shared" si="21"/>
        <v>0</v>
      </c>
      <c r="ER40" s="49"/>
      <c r="ES40" s="72"/>
      <c r="ET40" s="88"/>
    </row>
    <row r="41" spans="1:151" ht="25.5" customHeight="1">
      <c r="A41" s="11">
        <v>1</v>
      </c>
      <c r="B41" s="16" t="s">
        <v>73</v>
      </c>
      <c r="C41" s="13" t="s">
        <v>34</v>
      </c>
      <c r="D41" s="41"/>
      <c r="E41" s="43">
        <v>5</v>
      </c>
      <c r="F41" s="43">
        <v>190</v>
      </c>
      <c r="G41" s="43">
        <v>16</v>
      </c>
      <c r="H41" s="43"/>
      <c r="I41" s="43"/>
      <c r="J41" s="43"/>
      <c r="K41" s="43"/>
      <c r="L41" s="43"/>
      <c r="M41" s="41"/>
      <c r="N41" s="43"/>
      <c r="O41" s="43"/>
      <c r="P41" s="43"/>
      <c r="Q41" s="41"/>
      <c r="R41" s="41"/>
      <c r="S41" s="41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1"/>
      <c r="AP41" s="43"/>
      <c r="AQ41" s="43"/>
      <c r="AR41" s="43"/>
      <c r="AS41" s="41"/>
      <c r="AT41" s="41"/>
      <c r="AU41" s="41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1"/>
      <c r="BR41" s="43"/>
      <c r="BS41" s="43">
        <v>0</v>
      </c>
      <c r="BT41" s="43"/>
      <c r="BU41" s="41"/>
      <c r="BV41" s="41"/>
      <c r="BW41" s="41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>
        <v>0</v>
      </c>
      <c r="CJ41" s="43"/>
      <c r="CK41" s="43"/>
      <c r="CL41" s="43"/>
      <c r="CM41" s="43"/>
      <c r="CN41" s="43">
        <v>5</v>
      </c>
      <c r="CO41" s="43">
        <v>190</v>
      </c>
      <c r="CP41" s="43">
        <v>16</v>
      </c>
      <c r="CQ41" s="43">
        <v>6</v>
      </c>
      <c r="CR41" s="43">
        <v>10</v>
      </c>
      <c r="CS41" s="41"/>
      <c r="CT41" s="43"/>
      <c r="CU41" s="43">
        <v>174</v>
      </c>
      <c r="CV41" s="43"/>
      <c r="CW41" s="41"/>
      <c r="CX41" s="41"/>
      <c r="CY41" s="41"/>
      <c r="CZ41" s="43"/>
      <c r="DA41" s="43">
        <v>16</v>
      </c>
      <c r="DB41" s="43"/>
      <c r="DC41" s="43">
        <v>5</v>
      </c>
      <c r="DD41" s="43">
        <v>16</v>
      </c>
      <c r="DE41" s="43">
        <v>190</v>
      </c>
      <c r="DF41" s="43">
        <v>0</v>
      </c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1"/>
      <c r="DV41" s="43"/>
      <c r="DW41" s="43"/>
      <c r="DX41" s="43"/>
      <c r="DY41" s="41"/>
      <c r="DZ41" s="41"/>
      <c r="EA41" s="41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14" t="s">
        <v>101</v>
      </c>
      <c r="ES41" s="71" t="s">
        <v>156</v>
      </c>
    </row>
    <row r="42" spans="1:151" ht="25.5" customHeight="1">
      <c r="A42" s="11">
        <v>2</v>
      </c>
      <c r="B42" s="16" t="s">
        <v>79</v>
      </c>
      <c r="C42" s="13" t="s">
        <v>34</v>
      </c>
      <c r="D42" s="41"/>
      <c r="E42" s="43">
        <v>5</v>
      </c>
      <c r="F42" s="43">
        <v>190</v>
      </c>
      <c r="G42" s="43">
        <v>24</v>
      </c>
      <c r="H42" s="43"/>
      <c r="I42" s="43"/>
      <c r="J42" s="43"/>
      <c r="K42" s="43"/>
      <c r="L42" s="43"/>
      <c r="M42" s="41"/>
      <c r="N42" s="43"/>
      <c r="O42" s="43"/>
      <c r="P42" s="43"/>
      <c r="Q42" s="41"/>
      <c r="R42" s="41"/>
      <c r="S42" s="41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1"/>
      <c r="AP42" s="43"/>
      <c r="AQ42" s="43"/>
      <c r="AR42" s="43"/>
      <c r="AS42" s="41"/>
      <c r="AT42" s="41"/>
      <c r="AU42" s="41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1"/>
      <c r="BR42" s="43"/>
      <c r="BS42" s="43"/>
      <c r="BT42" s="43"/>
      <c r="BU42" s="41"/>
      <c r="BV42" s="41"/>
      <c r="BW42" s="41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>
        <v>5</v>
      </c>
      <c r="CO42" s="43">
        <v>190</v>
      </c>
      <c r="CP42" s="43">
        <v>24</v>
      </c>
      <c r="CQ42" s="43">
        <v>10</v>
      </c>
      <c r="CR42" s="43">
        <v>14</v>
      </c>
      <c r="CS42" s="41"/>
      <c r="CT42" s="43"/>
      <c r="CU42" s="43">
        <v>166</v>
      </c>
      <c r="CV42" s="43"/>
      <c r="CW42" s="41"/>
      <c r="CX42" s="41"/>
      <c r="CY42" s="41"/>
      <c r="CZ42" s="43"/>
      <c r="DA42" s="43">
        <v>0</v>
      </c>
      <c r="DB42" s="43"/>
      <c r="DC42" s="43"/>
      <c r="DD42" s="43"/>
      <c r="DE42" s="43"/>
      <c r="DF42" s="43">
        <v>24</v>
      </c>
      <c r="DG42" s="43"/>
      <c r="DH42" s="43">
        <v>5</v>
      </c>
      <c r="DI42" s="43">
        <v>24</v>
      </c>
      <c r="DJ42" s="43">
        <v>190</v>
      </c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1"/>
      <c r="DV42" s="43"/>
      <c r="DW42" s="43"/>
      <c r="DX42" s="43"/>
      <c r="DY42" s="41"/>
      <c r="DZ42" s="41"/>
      <c r="EA42" s="41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14" t="s">
        <v>101</v>
      </c>
      <c r="ES42" s="71" t="s">
        <v>156</v>
      </c>
    </row>
    <row r="43" spans="1:151" ht="25.5" customHeight="1">
      <c r="A43" s="11">
        <v>3</v>
      </c>
      <c r="B43" s="16" t="s">
        <v>89</v>
      </c>
      <c r="C43" s="13" t="s">
        <v>34</v>
      </c>
      <c r="D43" s="41"/>
      <c r="E43" s="43">
        <v>5</v>
      </c>
      <c r="F43" s="43">
        <v>190</v>
      </c>
      <c r="G43" s="43">
        <v>16</v>
      </c>
      <c r="H43" s="43"/>
      <c r="I43" s="43"/>
      <c r="J43" s="43"/>
      <c r="K43" s="43"/>
      <c r="L43" s="43"/>
      <c r="M43" s="41"/>
      <c r="N43" s="43"/>
      <c r="O43" s="43"/>
      <c r="P43" s="43"/>
      <c r="Q43" s="41"/>
      <c r="R43" s="41"/>
      <c r="S43" s="41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1"/>
      <c r="AP43" s="43"/>
      <c r="AQ43" s="43"/>
      <c r="AR43" s="43"/>
      <c r="AS43" s="41"/>
      <c r="AT43" s="41"/>
      <c r="AU43" s="41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1"/>
      <c r="BR43" s="43"/>
      <c r="BS43" s="43">
        <v>0</v>
      </c>
      <c r="BT43" s="43"/>
      <c r="BU43" s="41"/>
      <c r="BV43" s="41"/>
      <c r="BW43" s="41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>
        <v>0</v>
      </c>
      <c r="CJ43" s="43"/>
      <c r="CK43" s="43"/>
      <c r="CL43" s="43"/>
      <c r="CM43" s="43"/>
      <c r="CN43" s="43">
        <v>5</v>
      </c>
      <c r="CO43" s="43">
        <v>190</v>
      </c>
      <c r="CP43" s="43">
        <v>16</v>
      </c>
      <c r="CQ43" s="43">
        <v>6</v>
      </c>
      <c r="CR43" s="43">
        <v>10</v>
      </c>
      <c r="CS43" s="41"/>
      <c r="CT43" s="43"/>
      <c r="CU43" s="43">
        <v>174</v>
      </c>
      <c r="CV43" s="43"/>
      <c r="CW43" s="41"/>
      <c r="CX43" s="41"/>
      <c r="CY43" s="41"/>
      <c r="CZ43" s="43"/>
      <c r="DA43" s="43">
        <v>16</v>
      </c>
      <c r="DB43" s="43"/>
      <c r="DC43" s="43">
        <v>5</v>
      </c>
      <c r="DD43" s="43">
        <v>16</v>
      </c>
      <c r="DE43" s="43">
        <v>190</v>
      </c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1"/>
      <c r="DV43" s="43"/>
      <c r="DW43" s="43"/>
      <c r="DX43" s="43"/>
      <c r="DY43" s="41"/>
      <c r="DZ43" s="41"/>
      <c r="EA43" s="41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14" t="s">
        <v>101</v>
      </c>
      <c r="ES43" s="71" t="s">
        <v>157</v>
      </c>
    </row>
    <row r="44" spans="1:151" ht="25.5" customHeight="1">
      <c r="A44" s="11">
        <v>4</v>
      </c>
      <c r="B44" s="16" t="s">
        <v>98</v>
      </c>
      <c r="C44" s="13" t="s">
        <v>34</v>
      </c>
      <c r="D44" s="41"/>
      <c r="E44" s="43">
        <v>5</v>
      </c>
      <c r="F44" s="43">
        <v>190</v>
      </c>
      <c r="G44" s="43">
        <v>24</v>
      </c>
      <c r="H44" s="43"/>
      <c r="I44" s="43"/>
      <c r="J44" s="43"/>
      <c r="K44" s="43"/>
      <c r="L44" s="43"/>
      <c r="M44" s="41"/>
      <c r="N44" s="43"/>
      <c r="O44" s="43"/>
      <c r="P44" s="43"/>
      <c r="Q44" s="41"/>
      <c r="R44" s="41"/>
      <c r="S44" s="41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1"/>
      <c r="AP44" s="43"/>
      <c r="AQ44" s="43"/>
      <c r="AR44" s="43"/>
      <c r="AS44" s="41"/>
      <c r="AT44" s="41"/>
      <c r="AU44" s="41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1"/>
      <c r="BR44" s="43"/>
      <c r="BS44" s="43"/>
      <c r="BT44" s="43"/>
      <c r="BU44" s="41"/>
      <c r="BV44" s="41"/>
      <c r="BW44" s="41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>
        <v>5</v>
      </c>
      <c r="CO44" s="43">
        <v>190</v>
      </c>
      <c r="CP44" s="43">
        <v>24</v>
      </c>
      <c r="CQ44" s="43">
        <v>10</v>
      </c>
      <c r="CR44" s="43">
        <v>14</v>
      </c>
      <c r="CS44" s="41"/>
      <c r="CT44" s="43"/>
      <c r="CU44" s="43">
        <v>166</v>
      </c>
      <c r="CV44" s="43"/>
      <c r="CW44" s="41"/>
      <c r="CX44" s="41"/>
      <c r="CY44" s="41"/>
      <c r="CZ44" s="43"/>
      <c r="DA44" s="43">
        <v>0</v>
      </c>
      <c r="DB44" s="43"/>
      <c r="DC44" s="43"/>
      <c r="DD44" s="43"/>
      <c r="DE44" s="43"/>
      <c r="DF44" s="43">
        <v>24</v>
      </c>
      <c r="DG44" s="43"/>
      <c r="DH44" s="43">
        <v>5</v>
      </c>
      <c r="DI44" s="43">
        <v>24</v>
      </c>
      <c r="DJ44" s="43">
        <v>190</v>
      </c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1"/>
      <c r="DV44" s="43"/>
      <c r="DW44" s="43"/>
      <c r="DX44" s="43"/>
      <c r="DY44" s="41"/>
      <c r="DZ44" s="41"/>
      <c r="EA44" s="41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14" t="s">
        <v>101</v>
      </c>
      <c r="ES44" s="71" t="s">
        <v>158</v>
      </c>
    </row>
    <row r="45" spans="1:151" s="80" customFormat="1" ht="24.75" customHeight="1">
      <c r="A45" s="75"/>
      <c r="B45" s="82" t="s">
        <v>57</v>
      </c>
      <c r="C45" s="77"/>
      <c r="D45" s="52"/>
      <c r="E45" s="52">
        <f>SUM(E46:E49)</f>
        <v>20</v>
      </c>
      <c r="F45" s="52">
        <f t="shared" ref="F45:BK45" si="22">SUM(F46:F49)</f>
        <v>760</v>
      </c>
      <c r="G45" s="52">
        <f t="shared" si="22"/>
        <v>80</v>
      </c>
      <c r="H45" s="52">
        <f t="shared" si="22"/>
        <v>0</v>
      </c>
      <c r="I45" s="52">
        <f t="shared" si="22"/>
        <v>0</v>
      </c>
      <c r="J45" s="52">
        <f t="shared" si="22"/>
        <v>0</v>
      </c>
      <c r="K45" s="52">
        <f t="shared" si="22"/>
        <v>0</v>
      </c>
      <c r="L45" s="52">
        <f t="shared" si="22"/>
        <v>0</v>
      </c>
      <c r="M45" s="52">
        <f t="shared" si="22"/>
        <v>0</v>
      </c>
      <c r="N45" s="52">
        <f t="shared" si="22"/>
        <v>0</v>
      </c>
      <c r="O45" s="52">
        <f t="shared" si="22"/>
        <v>0</v>
      </c>
      <c r="P45" s="52">
        <f t="shared" si="22"/>
        <v>0</v>
      </c>
      <c r="Q45" s="52">
        <f t="shared" si="22"/>
        <v>0</v>
      </c>
      <c r="R45" s="52">
        <f t="shared" si="22"/>
        <v>0</v>
      </c>
      <c r="S45" s="52">
        <f t="shared" si="22"/>
        <v>0</v>
      </c>
      <c r="T45" s="52">
        <f t="shared" si="22"/>
        <v>0</v>
      </c>
      <c r="U45" s="52">
        <f t="shared" si="22"/>
        <v>0</v>
      </c>
      <c r="V45" s="52">
        <f t="shared" si="22"/>
        <v>0</v>
      </c>
      <c r="W45" s="52">
        <f t="shared" si="22"/>
        <v>0</v>
      </c>
      <c r="X45" s="52">
        <f t="shared" si="22"/>
        <v>0</v>
      </c>
      <c r="Y45" s="52">
        <f t="shared" si="22"/>
        <v>0</v>
      </c>
      <c r="Z45" s="52">
        <f t="shared" si="22"/>
        <v>0</v>
      </c>
      <c r="AA45" s="52">
        <f t="shared" si="22"/>
        <v>0</v>
      </c>
      <c r="AB45" s="52">
        <f t="shared" si="22"/>
        <v>0</v>
      </c>
      <c r="AC45" s="52">
        <f t="shared" si="22"/>
        <v>0</v>
      </c>
      <c r="AD45" s="52">
        <f t="shared" si="22"/>
        <v>0</v>
      </c>
      <c r="AE45" s="52">
        <f t="shared" si="22"/>
        <v>0</v>
      </c>
      <c r="AF45" s="52">
        <f t="shared" si="22"/>
        <v>0</v>
      </c>
      <c r="AG45" s="52">
        <f t="shared" si="22"/>
        <v>0</v>
      </c>
      <c r="AH45" s="52">
        <f t="shared" si="22"/>
        <v>0</v>
      </c>
      <c r="AI45" s="52">
        <f t="shared" si="22"/>
        <v>0</v>
      </c>
      <c r="AJ45" s="52">
        <f t="shared" si="22"/>
        <v>0</v>
      </c>
      <c r="AK45" s="52">
        <f t="shared" si="22"/>
        <v>0</v>
      </c>
      <c r="AL45" s="52">
        <f t="shared" si="22"/>
        <v>0</v>
      </c>
      <c r="AM45" s="52">
        <f t="shared" si="22"/>
        <v>0</v>
      </c>
      <c r="AN45" s="52">
        <f t="shared" si="22"/>
        <v>0</v>
      </c>
      <c r="AO45" s="52">
        <f t="shared" si="22"/>
        <v>0</v>
      </c>
      <c r="AP45" s="52">
        <f t="shared" si="22"/>
        <v>0</v>
      </c>
      <c r="AQ45" s="52">
        <f t="shared" si="22"/>
        <v>0</v>
      </c>
      <c r="AR45" s="52">
        <f t="shared" si="22"/>
        <v>0</v>
      </c>
      <c r="AS45" s="52">
        <f t="shared" si="22"/>
        <v>0</v>
      </c>
      <c r="AT45" s="52">
        <f t="shared" si="22"/>
        <v>0</v>
      </c>
      <c r="AU45" s="52">
        <f t="shared" si="22"/>
        <v>0</v>
      </c>
      <c r="AV45" s="52">
        <f t="shared" si="22"/>
        <v>0</v>
      </c>
      <c r="AW45" s="52">
        <f t="shared" si="22"/>
        <v>0</v>
      </c>
      <c r="AX45" s="52">
        <f t="shared" si="22"/>
        <v>0</v>
      </c>
      <c r="AY45" s="52">
        <f t="shared" si="22"/>
        <v>0</v>
      </c>
      <c r="AZ45" s="52">
        <f t="shared" si="22"/>
        <v>0</v>
      </c>
      <c r="BA45" s="52">
        <f t="shared" si="22"/>
        <v>0</v>
      </c>
      <c r="BB45" s="52">
        <f t="shared" si="22"/>
        <v>0</v>
      </c>
      <c r="BC45" s="52">
        <f t="shared" si="22"/>
        <v>0</v>
      </c>
      <c r="BD45" s="52">
        <f t="shared" si="22"/>
        <v>0</v>
      </c>
      <c r="BE45" s="52">
        <f t="shared" si="22"/>
        <v>0</v>
      </c>
      <c r="BF45" s="52">
        <f t="shared" si="22"/>
        <v>0</v>
      </c>
      <c r="BG45" s="52">
        <f t="shared" si="22"/>
        <v>0</v>
      </c>
      <c r="BH45" s="52">
        <f t="shared" si="22"/>
        <v>0</v>
      </c>
      <c r="BI45" s="52">
        <f t="shared" si="22"/>
        <v>0</v>
      </c>
      <c r="BJ45" s="52">
        <f t="shared" si="22"/>
        <v>0</v>
      </c>
      <c r="BK45" s="52">
        <f t="shared" si="22"/>
        <v>0</v>
      </c>
      <c r="BL45" s="52">
        <f t="shared" ref="BL45:DN45" si="23">SUM(BL46:BL49)</f>
        <v>0</v>
      </c>
      <c r="BM45" s="52">
        <f t="shared" si="23"/>
        <v>0</v>
      </c>
      <c r="BN45" s="52">
        <f t="shared" si="23"/>
        <v>0</v>
      </c>
      <c r="BO45" s="52">
        <f t="shared" si="23"/>
        <v>0</v>
      </c>
      <c r="BP45" s="52">
        <f t="shared" si="23"/>
        <v>0</v>
      </c>
      <c r="BQ45" s="52">
        <f t="shared" si="23"/>
        <v>0</v>
      </c>
      <c r="BR45" s="52">
        <f t="shared" si="23"/>
        <v>0</v>
      </c>
      <c r="BS45" s="52">
        <f t="shared" si="23"/>
        <v>0</v>
      </c>
      <c r="BT45" s="52">
        <f t="shared" si="23"/>
        <v>0</v>
      </c>
      <c r="BU45" s="52">
        <f t="shared" si="23"/>
        <v>0</v>
      </c>
      <c r="BV45" s="52">
        <f t="shared" si="23"/>
        <v>0</v>
      </c>
      <c r="BW45" s="52">
        <f t="shared" si="23"/>
        <v>0</v>
      </c>
      <c r="BX45" s="52">
        <f t="shared" si="23"/>
        <v>0</v>
      </c>
      <c r="BY45" s="52">
        <f t="shared" si="23"/>
        <v>0</v>
      </c>
      <c r="BZ45" s="52">
        <f t="shared" si="23"/>
        <v>0</v>
      </c>
      <c r="CA45" s="52">
        <f t="shared" si="23"/>
        <v>0</v>
      </c>
      <c r="CB45" s="52">
        <f t="shared" si="23"/>
        <v>0</v>
      </c>
      <c r="CC45" s="52">
        <f t="shared" si="23"/>
        <v>0</v>
      </c>
      <c r="CD45" s="52">
        <f t="shared" si="23"/>
        <v>0</v>
      </c>
      <c r="CE45" s="52">
        <f t="shared" si="23"/>
        <v>0</v>
      </c>
      <c r="CF45" s="52">
        <f t="shared" si="23"/>
        <v>0</v>
      </c>
      <c r="CG45" s="52">
        <f t="shared" si="23"/>
        <v>0</v>
      </c>
      <c r="CH45" s="52">
        <f t="shared" si="23"/>
        <v>0</v>
      </c>
      <c r="CI45" s="52">
        <f t="shared" si="23"/>
        <v>0</v>
      </c>
      <c r="CJ45" s="52">
        <f t="shared" si="23"/>
        <v>0</v>
      </c>
      <c r="CK45" s="52">
        <f t="shared" si="23"/>
        <v>0</v>
      </c>
      <c r="CL45" s="52">
        <f t="shared" si="23"/>
        <v>0</v>
      </c>
      <c r="CM45" s="52">
        <f t="shared" si="23"/>
        <v>0</v>
      </c>
      <c r="CN45" s="52">
        <f t="shared" si="23"/>
        <v>20</v>
      </c>
      <c r="CO45" s="52">
        <f t="shared" si="23"/>
        <v>760</v>
      </c>
      <c r="CP45" s="52">
        <f t="shared" si="23"/>
        <v>80</v>
      </c>
      <c r="CQ45" s="52">
        <f t="shared" si="23"/>
        <v>32</v>
      </c>
      <c r="CR45" s="52">
        <f t="shared" si="23"/>
        <v>48</v>
      </c>
      <c r="CS45" s="52">
        <f t="shared" si="23"/>
        <v>0</v>
      </c>
      <c r="CT45" s="52">
        <f t="shared" si="23"/>
        <v>0</v>
      </c>
      <c r="CU45" s="52">
        <f t="shared" si="23"/>
        <v>680</v>
      </c>
      <c r="CV45" s="52">
        <f t="shared" si="23"/>
        <v>0</v>
      </c>
      <c r="CW45" s="52">
        <f t="shared" si="23"/>
        <v>0</v>
      </c>
      <c r="CX45" s="52">
        <f t="shared" si="23"/>
        <v>0</v>
      </c>
      <c r="CY45" s="52">
        <f t="shared" si="23"/>
        <v>0</v>
      </c>
      <c r="CZ45" s="52">
        <f t="shared" si="23"/>
        <v>0</v>
      </c>
      <c r="DA45" s="52">
        <f t="shared" si="23"/>
        <v>32</v>
      </c>
      <c r="DB45" s="52">
        <f t="shared" si="23"/>
        <v>0</v>
      </c>
      <c r="DC45" s="52">
        <f t="shared" si="23"/>
        <v>10</v>
      </c>
      <c r="DD45" s="52">
        <f t="shared" si="23"/>
        <v>32</v>
      </c>
      <c r="DE45" s="52">
        <f t="shared" si="23"/>
        <v>380</v>
      </c>
      <c r="DF45" s="52">
        <f t="shared" si="23"/>
        <v>48</v>
      </c>
      <c r="DG45" s="52">
        <f t="shared" si="23"/>
        <v>0</v>
      </c>
      <c r="DH45" s="52">
        <f t="shared" si="23"/>
        <v>10</v>
      </c>
      <c r="DI45" s="52">
        <f t="shared" si="23"/>
        <v>48</v>
      </c>
      <c r="DJ45" s="52">
        <f t="shared" si="23"/>
        <v>380</v>
      </c>
      <c r="DK45" s="52">
        <f t="shared" si="23"/>
        <v>0</v>
      </c>
      <c r="DL45" s="52">
        <f t="shared" si="23"/>
        <v>0</v>
      </c>
      <c r="DM45" s="52">
        <f t="shared" si="23"/>
        <v>0</v>
      </c>
      <c r="DN45" s="52">
        <f t="shared" si="23"/>
        <v>0</v>
      </c>
      <c r="DO45" s="52">
        <f t="shared" ref="DO45:ER45" si="24">SUM(DO46:DO49)</f>
        <v>0</v>
      </c>
      <c r="DP45" s="52">
        <f t="shared" si="24"/>
        <v>0</v>
      </c>
      <c r="DQ45" s="52">
        <f t="shared" si="24"/>
        <v>0</v>
      </c>
      <c r="DR45" s="52">
        <f t="shared" si="24"/>
        <v>0</v>
      </c>
      <c r="DS45" s="52">
        <f t="shared" si="24"/>
        <v>0</v>
      </c>
      <c r="DT45" s="52">
        <f t="shared" si="24"/>
        <v>0</v>
      </c>
      <c r="DU45" s="52">
        <f t="shared" si="24"/>
        <v>0</v>
      </c>
      <c r="DV45" s="52">
        <f t="shared" si="24"/>
        <v>0</v>
      </c>
      <c r="DW45" s="52">
        <f t="shared" si="24"/>
        <v>0</v>
      </c>
      <c r="DX45" s="52">
        <f t="shared" si="24"/>
        <v>0</v>
      </c>
      <c r="DY45" s="52">
        <f t="shared" si="24"/>
        <v>0</v>
      </c>
      <c r="DZ45" s="52">
        <f t="shared" si="24"/>
        <v>0</v>
      </c>
      <c r="EA45" s="52">
        <f t="shared" si="24"/>
        <v>0</v>
      </c>
      <c r="EB45" s="52">
        <f t="shared" si="24"/>
        <v>0</v>
      </c>
      <c r="EC45" s="52">
        <f t="shared" si="24"/>
        <v>0</v>
      </c>
      <c r="ED45" s="52">
        <f t="shared" si="24"/>
        <v>0</v>
      </c>
      <c r="EE45" s="52">
        <f t="shared" si="24"/>
        <v>0</v>
      </c>
      <c r="EF45" s="52">
        <f t="shared" si="24"/>
        <v>0</v>
      </c>
      <c r="EG45" s="52">
        <f t="shared" si="24"/>
        <v>0</v>
      </c>
      <c r="EH45" s="52">
        <f t="shared" si="24"/>
        <v>0</v>
      </c>
      <c r="EI45" s="52">
        <f t="shared" si="24"/>
        <v>0</v>
      </c>
      <c r="EJ45" s="52">
        <f t="shared" si="24"/>
        <v>0</v>
      </c>
      <c r="EK45" s="52">
        <f t="shared" si="24"/>
        <v>0</v>
      </c>
      <c r="EL45" s="52">
        <f t="shared" si="24"/>
        <v>0</v>
      </c>
      <c r="EM45" s="52">
        <f t="shared" si="24"/>
        <v>0</v>
      </c>
      <c r="EN45" s="52">
        <f t="shared" si="24"/>
        <v>0</v>
      </c>
      <c r="EO45" s="52">
        <f t="shared" si="24"/>
        <v>0</v>
      </c>
      <c r="EP45" s="52">
        <f t="shared" si="24"/>
        <v>0</v>
      </c>
      <c r="EQ45" s="52">
        <f t="shared" si="24"/>
        <v>0</v>
      </c>
      <c r="ER45" s="52">
        <f t="shared" si="24"/>
        <v>0</v>
      </c>
      <c r="ES45" s="72"/>
      <c r="ET45" s="88"/>
    </row>
    <row r="46" spans="1:151" ht="38.25" customHeight="1">
      <c r="A46" s="11">
        <v>1</v>
      </c>
      <c r="B46" s="16" t="s">
        <v>75</v>
      </c>
      <c r="C46" s="13" t="s">
        <v>34</v>
      </c>
      <c r="D46" s="41"/>
      <c r="E46" s="43">
        <v>5</v>
      </c>
      <c r="F46" s="43">
        <v>190</v>
      </c>
      <c r="G46" s="43">
        <v>16</v>
      </c>
      <c r="H46" s="43"/>
      <c r="I46" s="43"/>
      <c r="J46" s="43"/>
      <c r="K46" s="43"/>
      <c r="L46" s="43"/>
      <c r="M46" s="41"/>
      <c r="N46" s="43"/>
      <c r="O46" s="43"/>
      <c r="P46" s="43"/>
      <c r="Q46" s="41"/>
      <c r="R46" s="41"/>
      <c r="S46" s="41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1"/>
      <c r="AP46" s="43"/>
      <c r="AQ46" s="43"/>
      <c r="AR46" s="43"/>
      <c r="AS46" s="41"/>
      <c r="AT46" s="41"/>
      <c r="AU46" s="41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1"/>
      <c r="BR46" s="43"/>
      <c r="BS46" s="43"/>
      <c r="BT46" s="43"/>
      <c r="BU46" s="41"/>
      <c r="BV46" s="41"/>
      <c r="BW46" s="41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>
        <v>5</v>
      </c>
      <c r="CO46" s="43">
        <v>190</v>
      </c>
      <c r="CP46" s="43">
        <v>16</v>
      </c>
      <c r="CQ46" s="43">
        <v>6</v>
      </c>
      <c r="CR46" s="43">
        <v>10</v>
      </c>
      <c r="CS46" s="41"/>
      <c r="CT46" s="43"/>
      <c r="CU46" s="43">
        <v>174</v>
      </c>
      <c r="CV46" s="43"/>
      <c r="CW46" s="41"/>
      <c r="CX46" s="41"/>
      <c r="CY46" s="41"/>
      <c r="CZ46" s="43"/>
      <c r="DA46" s="43">
        <v>16</v>
      </c>
      <c r="DB46" s="43"/>
      <c r="DC46" s="43">
        <v>5</v>
      </c>
      <c r="DD46" s="43">
        <v>16</v>
      </c>
      <c r="DE46" s="43">
        <v>190</v>
      </c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1"/>
      <c r="DV46" s="43"/>
      <c r="DW46" s="43"/>
      <c r="DX46" s="43"/>
      <c r="DY46" s="41"/>
      <c r="DZ46" s="41"/>
      <c r="EA46" s="41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14" t="s">
        <v>101</v>
      </c>
      <c r="ES46" s="71" t="s">
        <v>159</v>
      </c>
    </row>
    <row r="47" spans="1:151" ht="25.5" customHeight="1">
      <c r="A47" s="11">
        <v>2</v>
      </c>
      <c r="B47" s="16" t="s">
        <v>82</v>
      </c>
      <c r="C47" s="13" t="s">
        <v>34</v>
      </c>
      <c r="D47" s="41"/>
      <c r="E47" s="43">
        <v>5</v>
      </c>
      <c r="F47" s="43">
        <v>190</v>
      </c>
      <c r="G47" s="43">
        <v>24</v>
      </c>
      <c r="H47" s="43"/>
      <c r="I47" s="43"/>
      <c r="J47" s="43"/>
      <c r="K47" s="43"/>
      <c r="L47" s="43"/>
      <c r="M47" s="41"/>
      <c r="N47" s="43"/>
      <c r="O47" s="43"/>
      <c r="P47" s="43"/>
      <c r="Q47" s="41"/>
      <c r="R47" s="41"/>
      <c r="S47" s="41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1"/>
      <c r="AP47" s="43"/>
      <c r="AQ47" s="43"/>
      <c r="AR47" s="43"/>
      <c r="AS47" s="41"/>
      <c r="AT47" s="41"/>
      <c r="AU47" s="41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1"/>
      <c r="BR47" s="43"/>
      <c r="BS47" s="43"/>
      <c r="BT47" s="43"/>
      <c r="BU47" s="41"/>
      <c r="BV47" s="41"/>
      <c r="BW47" s="41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>
        <v>5</v>
      </c>
      <c r="CO47" s="43">
        <v>190</v>
      </c>
      <c r="CP47" s="43">
        <v>24</v>
      </c>
      <c r="CQ47" s="43">
        <v>10</v>
      </c>
      <c r="CR47" s="43">
        <v>14</v>
      </c>
      <c r="CS47" s="41"/>
      <c r="CT47" s="43"/>
      <c r="CU47" s="43">
        <v>166</v>
      </c>
      <c r="CV47" s="43"/>
      <c r="CW47" s="41"/>
      <c r="CX47" s="41"/>
      <c r="CY47" s="41"/>
      <c r="CZ47" s="43"/>
      <c r="DA47" s="43"/>
      <c r="DB47" s="43"/>
      <c r="DC47" s="43"/>
      <c r="DD47" s="43"/>
      <c r="DE47" s="43"/>
      <c r="DF47" s="43">
        <v>24</v>
      </c>
      <c r="DG47" s="43"/>
      <c r="DH47" s="43">
        <v>5</v>
      </c>
      <c r="DI47" s="43">
        <v>24</v>
      </c>
      <c r="DJ47" s="43">
        <v>190</v>
      </c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1"/>
      <c r="DV47" s="43"/>
      <c r="DW47" s="43"/>
      <c r="DX47" s="43"/>
      <c r="DY47" s="41"/>
      <c r="DZ47" s="41"/>
      <c r="EA47" s="41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14" t="s">
        <v>101</v>
      </c>
      <c r="ES47" s="71" t="s">
        <v>160</v>
      </c>
    </row>
    <row r="48" spans="1:151" ht="25.5" customHeight="1">
      <c r="A48" s="11">
        <v>3</v>
      </c>
      <c r="B48" s="16" t="s">
        <v>92</v>
      </c>
      <c r="C48" s="13" t="s">
        <v>34</v>
      </c>
      <c r="D48" s="41"/>
      <c r="E48" s="43">
        <v>5</v>
      </c>
      <c r="F48" s="43">
        <v>190</v>
      </c>
      <c r="G48" s="43">
        <v>24</v>
      </c>
      <c r="H48" s="43"/>
      <c r="I48" s="43"/>
      <c r="J48" s="43"/>
      <c r="K48" s="43"/>
      <c r="L48" s="43"/>
      <c r="M48" s="41"/>
      <c r="N48" s="43"/>
      <c r="O48" s="43"/>
      <c r="P48" s="43"/>
      <c r="Q48" s="41"/>
      <c r="R48" s="41"/>
      <c r="S48" s="41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1"/>
      <c r="AP48" s="43"/>
      <c r="AQ48" s="43"/>
      <c r="AR48" s="43"/>
      <c r="AS48" s="41"/>
      <c r="AT48" s="41"/>
      <c r="AU48" s="41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1"/>
      <c r="BR48" s="43"/>
      <c r="BS48" s="43"/>
      <c r="BT48" s="43"/>
      <c r="BU48" s="41"/>
      <c r="BV48" s="41"/>
      <c r="BW48" s="41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>
        <v>5</v>
      </c>
      <c r="CO48" s="43">
        <v>190</v>
      </c>
      <c r="CP48" s="43">
        <v>24</v>
      </c>
      <c r="CQ48" s="43">
        <v>10</v>
      </c>
      <c r="CR48" s="43">
        <v>14</v>
      </c>
      <c r="CS48" s="41"/>
      <c r="CT48" s="43"/>
      <c r="CU48" s="43">
        <v>166</v>
      </c>
      <c r="CV48" s="43"/>
      <c r="CW48" s="41"/>
      <c r="CX48" s="41"/>
      <c r="CY48" s="41"/>
      <c r="CZ48" s="43"/>
      <c r="DA48" s="43"/>
      <c r="DB48" s="43"/>
      <c r="DC48" s="43"/>
      <c r="DD48" s="43"/>
      <c r="DE48" s="43"/>
      <c r="DF48" s="43">
        <v>24</v>
      </c>
      <c r="DG48" s="43"/>
      <c r="DH48" s="43">
        <v>5</v>
      </c>
      <c r="DI48" s="43">
        <v>24</v>
      </c>
      <c r="DJ48" s="43">
        <v>190</v>
      </c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1"/>
      <c r="DV48" s="43"/>
      <c r="DW48" s="43"/>
      <c r="DX48" s="43"/>
      <c r="DY48" s="41"/>
      <c r="DZ48" s="41"/>
      <c r="EA48" s="41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14" t="s">
        <v>101</v>
      </c>
      <c r="ES48" s="71" t="s">
        <v>154</v>
      </c>
    </row>
    <row r="49" spans="1:150" ht="25.5" customHeight="1">
      <c r="A49" s="11">
        <v>4</v>
      </c>
      <c r="B49" s="16" t="s">
        <v>96</v>
      </c>
      <c r="C49" s="13" t="s">
        <v>34</v>
      </c>
      <c r="D49" s="41"/>
      <c r="E49" s="43">
        <v>5</v>
      </c>
      <c r="F49" s="43">
        <v>190</v>
      </c>
      <c r="G49" s="43">
        <v>16</v>
      </c>
      <c r="H49" s="43"/>
      <c r="I49" s="43"/>
      <c r="J49" s="43"/>
      <c r="K49" s="43"/>
      <c r="L49" s="43"/>
      <c r="M49" s="41"/>
      <c r="N49" s="43"/>
      <c r="O49" s="43"/>
      <c r="P49" s="43"/>
      <c r="Q49" s="41"/>
      <c r="R49" s="41"/>
      <c r="S49" s="41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1"/>
      <c r="AP49" s="43"/>
      <c r="AQ49" s="43"/>
      <c r="AR49" s="43"/>
      <c r="AS49" s="41"/>
      <c r="AT49" s="41"/>
      <c r="AU49" s="41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1"/>
      <c r="BR49" s="43"/>
      <c r="BS49" s="43"/>
      <c r="BT49" s="43"/>
      <c r="BU49" s="41"/>
      <c r="BV49" s="41"/>
      <c r="BW49" s="41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>
        <v>5</v>
      </c>
      <c r="CO49" s="43">
        <v>190</v>
      </c>
      <c r="CP49" s="43">
        <v>16</v>
      </c>
      <c r="CQ49" s="43">
        <v>6</v>
      </c>
      <c r="CR49" s="43">
        <v>10</v>
      </c>
      <c r="CS49" s="41"/>
      <c r="CT49" s="43"/>
      <c r="CU49" s="43">
        <v>174</v>
      </c>
      <c r="CV49" s="43"/>
      <c r="CW49" s="41"/>
      <c r="CX49" s="41"/>
      <c r="CY49" s="41"/>
      <c r="CZ49" s="43"/>
      <c r="DA49" s="43">
        <v>16</v>
      </c>
      <c r="DB49" s="43"/>
      <c r="DC49" s="43">
        <v>5</v>
      </c>
      <c r="DD49" s="43">
        <v>16</v>
      </c>
      <c r="DE49" s="43">
        <v>190</v>
      </c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1"/>
      <c r="DV49" s="43"/>
      <c r="DW49" s="43"/>
      <c r="DX49" s="43"/>
      <c r="DY49" s="41"/>
      <c r="DZ49" s="41"/>
      <c r="EA49" s="41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14" t="s">
        <v>101</v>
      </c>
      <c r="ES49" s="71" t="s">
        <v>161</v>
      </c>
    </row>
    <row r="50" spans="1:150" s="80" customFormat="1">
      <c r="A50" s="75"/>
      <c r="B50" s="91" t="s">
        <v>60</v>
      </c>
      <c r="C50" s="92"/>
      <c r="D50" s="52"/>
      <c r="E50" s="52">
        <f>SUM(E51:E54)</f>
        <v>20</v>
      </c>
      <c r="F50" s="52">
        <f t="shared" ref="F50" si="25">SUM(F51:F54)</f>
        <v>760</v>
      </c>
      <c r="G50" s="52">
        <f t="shared" ref="G50" si="26">SUM(G51:G54)</f>
        <v>80</v>
      </c>
      <c r="H50" s="52">
        <f t="shared" ref="H50" si="27">SUM(H51:H54)</f>
        <v>0</v>
      </c>
      <c r="I50" s="52">
        <f t="shared" ref="I50" si="28">SUM(I51:I54)</f>
        <v>0</v>
      </c>
      <c r="J50" s="52">
        <f t="shared" ref="J50" si="29">SUM(J51:J54)</f>
        <v>0</v>
      </c>
      <c r="K50" s="52">
        <f t="shared" ref="K50" si="30">SUM(K51:K54)</f>
        <v>0</v>
      </c>
      <c r="L50" s="52">
        <f t="shared" ref="L50" si="31">SUM(L51:L54)</f>
        <v>0</v>
      </c>
      <c r="M50" s="52">
        <f t="shared" ref="M50" si="32">SUM(M51:M54)</f>
        <v>0</v>
      </c>
      <c r="N50" s="52">
        <f t="shared" ref="N50" si="33">SUM(N51:N54)</f>
        <v>0</v>
      </c>
      <c r="O50" s="52">
        <f t="shared" ref="O50" si="34">SUM(O51:O54)</f>
        <v>0</v>
      </c>
      <c r="P50" s="52">
        <f t="shared" ref="P50" si="35">SUM(P51:P54)</f>
        <v>0</v>
      </c>
      <c r="Q50" s="52">
        <f t="shared" ref="Q50" si="36">SUM(Q51:Q54)</f>
        <v>0</v>
      </c>
      <c r="R50" s="52">
        <f t="shared" ref="R50" si="37">SUM(R51:R54)</f>
        <v>0</v>
      </c>
      <c r="S50" s="52">
        <f t="shared" ref="S50" si="38">SUM(S51:S54)</f>
        <v>0</v>
      </c>
      <c r="T50" s="52">
        <f t="shared" ref="T50" si="39">SUM(T51:T54)</f>
        <v>0</v>
      </c>
      <c r="U50" s="52">
        <f t="shared" ref="U50" si="40">SUM(U51:U54)</f>
        <v>0</v>
      </c>
      <c r="V50" s="52">
        <f t="shared" ref="V50" si="41">SUM(V51:V54)</f>
        <v>0</v>
      </c>
      <c r="W50" s="52">
        <f t="shared" ref="W50" si="42">SUM(W51:W54)</f>
        <v>0</v>
      </c>
      <c r="X50" s="52">
        <f t="shared" ref="X50" si="43">SUM(X51:X54)</f>
        <v>0</v>
      </c>
      <c r="Y50" s="52">
        <f t="shared" ref="Y50" si="44">SUM(Y51:Y54)</f>
        <v>0</v>
      </c>
      <c r="Z50" s="52">
        <f t="shared" ref="Z50" si="45">SUM(Z51:Z54)</f>
        <v>0</v>
      </c>
      <c r="AA50" s="52">
        <f t="shared" ref="AA50" si="46">SUM(AA51:AA54)</f>
        <v>0</v>
      </c>
      <c r="AB50" s="52">
        <f t="shared" ref="AB50" si="47">SUM(AB51:AB54)</f>
        <v>0</v>
      </c>
      <c r="AC50" s="52">
        <f t="shared" ref="AC50" si="48">SUM(AC51:AC54)</f>
        <v>0</v>
      </c>
      <c r="AD50" s="52">
        <f t="shared" ref="AD50" si="49">SUM(AD51:AD54)</f>
        <v>0</v>
      </c>
      <c r="AE50" s="52">
        <f t="shared" ref="AE50" si="50">SUM(AE51:AE54)</f>
        <v>0</v>
      </c>
      <c r="AF50" s="52">
        <f t="shared" ref="AF50" si="51">SUM(AF51:AF54)</f>
        <v>0</v>
      </c>
      <c r="AG50" s="52">
        <f t="shared" ref="AG50" si="52">SUM(AG51:AG54)</f>
        <v>0</v>
      </c>
      <c r="AH50" s="52">
        <f t="shared" ref="AH50" si="53">SUM(AH51:AH54)</f>
        <v>0</v>
      </c>
      <c r="AI50" s="52">
        <f t="shared" ref="AI50" si="54">SUM(AI51:AI54)</f>
        <v>0</v>
      </c>
      <c r="AJ50" s="52">
        <f t="shared" ref="AJ50" si="55">SUM(AJ51:AJ54)</f>
        <v>0</v>
      </c>
      <c r="AK50" s="52">
        <f t="shared" ref="AK50" si="56">SUM(AK51:AK54)</f>
        <v>0</v>
      </c>
      <c r="AL50" s="52">
        <f t="shared" ref="AL50" si="57">SUM(AL51:AL54)</f>
        <v>0</v>
      </c>
      <c r="AM50" s="52">
        <f t="shared" ref="AM50" si="58">SUM(AM51:AM54)</f>
        <v>0</v>
      </c>
      <c r="AN50" s="52">
        <f t="shared" ref="AN50" si="59">SUM(AN51:AN54)</f>
        <v>0</v>
      </c>
      <c r="AO50" s="52">
        <f t="shared" ref="AO50" si="60">SUM(AO51:AO54)</f>
        <v>0</v>
      </c>
      <c r="AP50" s="52">
        <f t="shared" ref="AP50" si="61">SUM(AP51:AP54)</f>
        <v>0</v>
      </c>
      <c r="AQ50" s="52">
        <f t="shared" ref="AQ50" si="62">SUM(AQ51:AQ54)</f>
        <v>0</v>
      </c>
      <c r="AR50" s="52">
        <f t="shared" ref="AR50" si="63">SUM(AR51:AR54)</f>
        <v>0</v>
      </c>
      <c r="AS50" s="52">
        <f t="shared" ref="AS50" si="64">SUM(AS51:AS54)</f>
        <v>0</v>
      </c>
      <c r="AT50" s="52">
        <f t="shared" ref="AT50" si="65">SUM(AT51:AT54)</f>
        <v>0</v>
      </c>
      <c r="AU50" s="52">
        <f t="shared" ref="AU50" si="66">SUM(AU51:AU54)</f>
        <v>0</v>
      </c>
      <c r="AV50" s="52">
        <f t="shared" ref="AV50" si="67">SUM(AV51:AV54)</f>
        <v>0</v>
      </c>
      <c r="AW50" s="52">
        <f t="shared" ref="AW50" si="68">SUM(AW51:AW54)</f>
        <v>0</v>
      </c>
      <c r="AX50" s="52">
        <f t="shared" ref="AX50" si="69">SUM(AX51:AX54)</f>
        <v>0</v>
      </c>
      <c r="AY50" s="52">
        <f t="shared" ref="AY50" si="70">SUM(AY51:AY54)</f>
        <v>0</v>
      </c>
      <c r="AZ50" s="52">
        <f t="shared" ref="AZ50" si="71">SUM(AZ51:AZ54)</f>
        <v>0</v>
      </c>
      <c r="BA50" s="52">
        <f t="shared" ref="BA50" si="72">SUM(BA51:BA54)</f>
        <v>0</v>
      </c>
      <c r="BB50" s="52">
        <f t="shared" ref="BB50" si="73">SUM(BB51:BB54)</f>
        <v>0</v>
      </c>
      <c r="BC50" s="52">
        <f t="shared" ref="BC50" si="74">SUM(BC51:BC54)</f>
        <v>0</v>
      </c>
      <c r="BD50" s="52">
        <f t="shared" ref="BD50" si="75">SUM(BD51:BD54)</f>
        <v>0</v>
      </c>
      <c r="BE50" s="52">
        <f t="shared" ref="BE50" si="76">SUM(BE51:BE54)</f>
        <v>0</v>
      </c>
      <c r="BF50" s="52">
        <f t="shared" ref="BF50" si="77">SUM(BF51:BF54)</f>
        <v>0</v>
      </c>
      <c r="BG50" s="52">
        <f t="shared" ref="BG50" si="78">SUM(BG51:BG54)</f>
        <v>0</v>
      </c>
      <c r="BH50" s="52">
        <f t="shared" ref="BH50" si="79">SUM(BH51:BH54)</f>
        <v>0</v>
      </c>
      <c r="BI50" s="52">
        <f t="shared" ref="BI50" si="80">SUM(BI51:BI54)</f>
        <v>0</v>
      </c>
      <c r="BJ50" s="52">
        <f t="shared" ref="BJ50" si="81">SUM(BJ51:BJ54)</f>
        <v>0</v>
      </c>
      <c r="BK50" s="52">
        <f t="shared" ref="BK50" si="82">SUM(BK51:BK54)</f>
        <v>0</v>
      </c>
      <c r="BL50" s="52">
        <f t="shared" ref="BL50" si="83">SUM(BL51:BL54)</f>
        <v>0</v>
      </c>
      <c r="BM50" s="52">
        <f t="shared" ref="BM50" si="84">SUM(BM51:BM54)</f>
        <v>0</v>
      </c>
      <c r="BN50" s="52">
        <f t="shared" ref="BN50" si="85">SUM(BN51:BN54)</f>
        <v>0</v>
      </c>
      <c r="BO50" s="52">
        <f t="shared" ref="BO50" si="86">SUM(BO51:BO54)</f>
        <v>0</v>
      </c>
      <c r="BP50" s="52">
        <f t="shared" ref="BP50" si="87">SUM(BP51:BP54)</f>
        <v>0</v>
      </c>
      <c r="BQ50" s="52">
        <f t="shared" ref="BQ50" si="88">SUM(BQ51:BQ54)</f>
        <v>0</v>
      </c>
      <c r="BR50" s="52">
        <f t="shared" ref="BR50" si="89">SUM(BR51:BR54)</f>
        <v>0</v>
      </c>
      <c r="BS50" s="52">
        <f t="shared" ref="BS50" si="90">SUM(BS51:BS54)</f>
        <v>0</v>
      </c>
      <c r="BT50" s="52">
        <f t="shared" ref="BT50" si="91">SUM(BT51:BT54)</f>
        <v>0</v>
      </c>
      <c r="BU50" s="52">
        <f t="shared" ref="BU50" si="92">SUM(BU51:BU54)</f>
        <v>0</v>
      </c>
      <c r="BV50" s="52">
        <f t="shared" ref="BV50" si="93">SUM(BV51:BV54)</f>
        <v>0</v>
      </c>
      <c r="BW50" s="52">
        <f t="shared" ref="BW50" si="94">SUM(BW51:BW54)</f>
        <v>0</v>
      </c>
      <c r="BX50" s="52">
        <f t="shared" ref="BX50" si="95">SUM(BX51:BX54)</f>
        <v>0</v>
      </c>
      <c r="BY50" s="52">
        <f t="shared" ref="BY50" si="96">SUM(BY51:BY54)</f>
        <v>0</v>
      </c>
      <c r="BZ50" s="52">
        <f t="shared" ref="BZ50" si="97">SUM(BZ51:BZ54)</f>
        <v>0</v>
      </c>
      <c r="CA50" s="52">
        <f t="shared" ref="CA50" si="98">SUM(CA51:CA54)</f>
        <v>0</v>
      </c>
      <c r="CB50" s="52">
        <f t="shared" ref="CB50" si="99">SUM(CB51:CB54)</f>
        <v>0</v>
      </c>
      <c r="CC50" s="52">
        <f t="shared" ref="CC50" si="100">SUM(CC51:CC54)</f>
        <v>0</v>
      </c>
      <c r="CD50" s="52">
        <f t="shared" ref="CD50" si="101">SUM(CD51:CD54)</f>
        <v>0</v>
      </c>
      <c r="CE50" s="52">
        <f t="shared" ref="CE50" si="102">SUM(CE51:CE54)</f>
        <v>0</v>
      </c>
      <c r="CF50" s="52">
        <f t="shared" ref="CF50" si="103">SUM(CF51:CF54)</f>
        <v>0</v>
      </c>
      <c r="CG50" s="52">
        <f t="shared" ref="CG50" si="104">SUM(CG51:CG54)</f>
        <v>0</v>
      </c>
      <c r="CH50" s="52">
        <f t="shared" ref="CH50" si="105">SUM(CH51:CH54)</f>
        <v>0</v>
      </c>
      <c r="CI50" s="52">
        <f t="shared" ref="CI50" si="106">SUM(CI51:CI54)</f>
        <v>0</v>
      </c>
      <c r="CJ50" s="52">
        <f t="shared" ref="CJ50" si="107">SUM(CJ51:CJ54)</f>
        <v>0</v>
      </c>
      <c r="CK50" s="52">
        <f t="shared" ref="CK50" si="108">SUM(CK51:CK54)</f>
        <v>0</v>
      </c>
      <c r="CL50" s="52">
        <f t="shared" ref="CL50" si="109">SUM(CL51:CL54)</f>
        <v>0</v>
      </c>
      <c r="CM50" s="52">
        <f t="shared" ref="CM50" si="110">SUM(CM51:CM54)</f>
        <v>0</v>
      </c>
      <c r="CN50" s="52">
        <f t="shared" ref="CN50" si="111">SUM(CN51:CN54)</f>
        <v>20</v>
      </c>
      <c r="CO50" s="52">
        <f t="shared" ref="CO50" si="112">SUM(CO51:CO54)</f>
        <v>760</v>
      </c>
      <c r="CP50" s="52">
        <f t="shared" ref="CP50" si="113">SUM(CP51:CP54)</f>
        <v>80</v>
      </c>
      <c r="CQ50" s="52">
        <f t="shared" ref="CQ50" si="114">SUM(CQ51:CQ54)</f>
        <v>32</v>
      </c>
      <c r="CR50" s="52">
        <f t="shared" ref="CR50" si="115">SUM(CR51:CR54)</f>
        <v>48</v>
      </c>
      <c r="CS50" s="52">
        <f t="shared" ref="CS50" si="116">SUM(CS51:CS54)</f>
        <v>0</v>
      </c>
      <c r="CT50" s="52">
        <f t="shared" ref="CT50" si="117">SUM(CT51:CT54)</f>
        <v>0</v>
      </c>
      <c r="CU50" s="52">
        <f t="shared" ref="CU50" si="118">SUM(CU51:CU54)</f>
        <v>680</v>
      </c>
      <c r="CV50" s="52">
        <f t="shared" ref="CV50" si="119">SUM(CV51:CV54)</f>
        <v>0</v>
      </c>
      <c r="CW50" s="52">
        <f t="shared" ref="CW50" si="120">SUM(CW51:CW54)</f>
        <v>0</v>
      </c>
      <c r="CX50" s="52">
        <f t="shared" ref="CX50" si="121">SUM(CX51:CX54)</f>
        <v>0</v>
      </c>
      <c r="CY50" s="52">
        <f t="shared" ref="CY50" si="122">SUM(CY51:CY54)</f>
        <v>0</v>
      </c>
      <c r="CZ50" s="52">
        <f t="shared" ref="CZ50" si="123">SUM(CZ51:CZ54)</f>
        <v>0</v>
      </c>
      <c r="DA50" s="52">
        <f t="shared" ref="DA50" si="124">SUM(DA51:DA54)</f>
        <v>32</v>
      </c>
      <c r="DB50" s="52">
        <f t="shared" ref="DB50" si="125">SUM(DB51:DB54)</f>
        <v>0</v>
      </c>
      <c r="DC50" s="52">
        <f t="shared" ref="DC50" si="126">SUM(DC51:DC54)</f>
        <v>10</v>
      </c>
      <c r="DD50" s="52">
        <f t="shared" ref="DD50" si="127">SUM(DD51:DD54)</f>
        <v>32</v>
      </c>
      <c r="DE50" s="52">
        <f t="shared" ref="DE50" si="128">SUM(DE51:DE54)</f>
        <v>380</v>
      </c>
      <c r="DF50" s="52">
        <f t="shared" ref="DF50" si="129">SUM(DF51:DF54)</f>
        <v>48</v>
      </c>
      <c r="DG50" s="52">
        <f t="shared" ref="DG50" si="130">SUM(DG51:DG54)</f>
        <v>0</v>
      </c>
      <c r="DH50" s="52">
        <f t="shared" ref="DH50" si="131">SUM(DH51:DH54)</f>
        <v>10</v>
      </c>
      <c r="DI50" s="52">
        <f t="shared" ref="DI50" si="132">SUM(DI51:DI54)</f>
        <v>48</v>
      </c>
      <c r="DJ50" s="52">
        <f t="shared" ref="DJ50" si="133">SUM(DJ51:DJ54)</f>
        <v>380</v>
      </c>
      <c r="DK50" s="52">
        <f t="shared" ref="DK50" si="134">SUM(DK51:DK54)</f>
        <v>0</v>
      </c>
      <c r="DL50" s="52">
        <f t="shared" ref="DL50" si="135">SUM(DL51:DL54)</f>
        <v>0</v>
      </c>
      <c r="DM50" s="52">
        <f t="shared" ref="DM50" si="136">SUM(DM51:DM54)</f>
        <v>0</v>
      </c>
      <c r="DN50" s="52">
        <f t="shared" ref="DN50" si="137">SUM(DN51:DN54)</f>
        <v>0</v>
      </c>
      <c r="DO50" s="52">
        <f t="shared" ref="DO50" si="138">SUM(DO51:DO54)</f>
        <v>0</v>
      </c>
      <c r="DP50" s="52">
        <f t="shared" ref="DP50" si="139">SUM(DP51:DP54)</f>
        <v>0</v>
      </c>
      <c r="DQ50" s="52">
        <f t="shared" ref="DQ50" si="140">SUM(DQ51:DQ54)</f>
        <v>0</v>
      </c>
      <c r="DR50" s="52">
        <f t="shared" ref="DR50" si="141">SUM(DR51:DR54)</f>
        <v>0</v>
      </c>
      <c r="DS50" s="52">
        <f t="shared" ref="DS50" si="142">SUM(DS51:DS54)</f>
        <v>0</v>
      </c>
      <c r="DT50" s="52">
        <f t="shared" ref="DT50" si="143">SUM(DT51:DT54)</f>
        <v>0</v>
      </c>
      <c r="DU50" s="52">
        <f t="shared" ref="DU50" si="144">SUM(DU51:DU54)</f>
        <v>0</v>
      </c>
      <c r="DV50" s="52">
        <f t="shared" ref="DV50" si="145">SUM(DV51:DV54)</f>
        <v>0</v>
      </c>
      <c r="DW50" s="52">
        <f t="shared" ref="DW50" si="146">SUM(DW51:DW54)</f>
        <v>0</v>
      </c>
      <c r="DX50" s="52">
        <f t="shared" ref="DX50" si="147">SUM(DX51:DX54)</f>
        <v>0</v>
      </c>
      <c r="DY50" s="52">
        <f t="shared" ref="DY50" si="148">SUM(DY51:DY54)</f>
        <v>0</v>
      </c>
      <c r="DZ50" s="52">
        <f t="shared" ref="DZ50" si="149">SUM(DZ51:DZ54)</f>
        <v>0</v>
      </c>
      <c r="EA50" s="52">
        <f t="shared" ref="EA50" si="150">SUM(EA51:EA54)</f>
        <v>0</v>
      </c>
      <c r="EB50" s="52">
        <f t="shared" ref="EB50" si="151">SUM(EB51:EB54)</f>
        <v>0</v>
      </c>
      <c r="EC50" s="52">
        <f t="shared" ref="EC50" si="152">SUM(EC51:EC54)</f>
        <v>0</v>
      </c>
      <c r="ED50" s="52">
        <f t="shared" ref="ED50" si="153">SUM(ED51:ED54)</f>
        <v>0</v>
      </c>
      <c r="EE50" s="52">
        <f t="shared" ref="EE50" si="154">SUM(EE51:EE54)</f>
        <v>0</v>
      </c>
      <c r="EF50" s="52">
        <f t="shared" ref="EF50" si="155">SUM(EF51:EF54)</f>
        <v>0</v>
      </c>
      <c r="EG50" s="52">
        <f t="shared" ref="EG50" si="156">SUM(EG51:EG54)</f>
        <v>0</v>
      </c>
      <c r="EH50" s="52">
        <f t="shared" ref="EH50" si="157">SUM(EH51:EH54)</f>
        <v>0</v>
      </c>
      <c r="EI50" s="52">
        <f t="shared" ref="EI50" si="158">SUM(EI51:EI54)</f>
        <v>0</v>
      </c>
      <c r="EJ50" s="52">
        <f t="shared" ref="EJ50" si="159">SUM(EJ51:EJ54)</f>
        <v>0</v>
      </c>
      <c r="EK50" s="52">
        <f t="shared" ref="EK50" si="160">SUM(EK51:EK54)</f>
        <v>0</v>
      </c>
      <c r="EL50" s="52">
        <f t="shared" ref="EL50" si="161">SUM(EL51:EL54)</f>
        <v>0</v>
      </c>
      <c r="EM50" s="52">
        <f t="shared" ref="EM50" si="162">SUM(EM51:EM54)</f>
        <v>0</v>
      </c>
      <c r="EN50" s="52">
        <f t="shared" ref="EN50" si="163">SUM(EN51:EN54)</f>
        <v>0</v>
      </c>
      <c r="EO50" s="52">
        <f t="shared" ref="EO50" si="164">SUM(EO51:EO54)</f>
        <v>0</v>
      </c>
      <c r="EP50" s="52">
        <f t="shared" ref="EP50" si="165">SUM(EP51:EP54)</f>
        <v>0</v>
      </c>
      <c r="EQ50" s="52">
        <f t="shared" ref="EQ50" si="166">SUM(EQ51:EQ54)</f>
        <v>0</v>
      </c>
      <c r="ER50" s="52">
        <f t="shared" ref="ER50" si="167">SUM(ER51:ER54)</f>
        <v>0</v>
      </c>
      <c r="ES50" s="72"/>
      <c r="ET50" s="88"/>
    </row>
    <row r="51" spans="1:150" ht="25.5">
      <c r="A51" s="11">
        <v>1</v>
      </c>
      <c r="B51" s="44" t="s">
        <v>71</v>
      </c>
      <c r="C51" s="13" t="s">
        <v>34</v>
      </c>
      <c r="D51" s="41"/>
      <c r="E51" s="43">
        <v>5</v>
      </c>
      <c r="F51" s="43">
        <v>190</v>
      </c>
      <c r="G51" s="43">
        <v>16</v>
      </c>
      <c r="H51" s="43"/>
      <c r="I51" s="43"/>
      <c r="J51" s="43"/>
      <c r="K51" s="43"/>
      <c r="L51" s="43"/>
      <c r="M51" s="41"/>
      <c r="N51" s="43"/>
      <c r="O51" s="43"/>
      <c r="P51" s="43"/>
      <c r="Q51" s="41"/>
      <c r="R51" s="41"/>
      <c r="S51" s="41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1"/>
      <c r="AP51" s="43"/>
      <c r="AQ51" s="43"/>
      <c r="AR51" s="43"/>
      <c r="AS51" s="41"/>
      <c r="AT51" s="41"/>
      <c r="AU51" s="41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1"/>
      <c r="BR51" s="43"/>
      <c r="BS51" s="43"/>
      <c r="BT51" s="43"/>
      <c r="BU51" s="41"/>
      <c r="BV51" s="41"/>
      <c r="BW51" s="41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>
        <v>5</v>
      </c>
      <c r="CO51" s="43">
        <v>190</v>
      </c>
      <c r="CP51" s="43">
        <v>16</v>
      </c>
      <c r="CQ51" s="43">
        <v>6</v>
      </c>
      <c r="CR51" s="43">
        <v>10</v>
      </c>
      <c r="CS51" s="41"/>
      <c r="CT51" s="43"/>
      <c r="CU51" s="43">
        <v>174</v>
      </c>
      <c r="CV51" s="43"/>
      <c r="CW51" s="41"/>
      <c r="CX51" s="41"/>
      <c r="CY51" s="41"/>
      <c r="CZ51" s="43"/>
      <c r="DA51" s="43">
        <v>16</v>
      </c>
      <c r="DB51" s="43"/>
      <c r="DC51" s="43">
        <v>5</v>
      </c>
      <c r="DD51" s="43">
        <v>16</v>
      </c>
      <c r="DE51" s="43">
        <v>190</v>
      </c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1"/>
      <c r="DV51" s="43"/>
      <c r="DW51" s="43"/>
      <c r="DX51" s="43"/>
      <c r="DY51" s="41"/>
      <c r="DZ51" s="41"/>
      <c r="EA51" s="41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14" t="s">
        <v>101</v>
      </c>
      <c r="ES51" s="71" t="s">
        <v>162</v>
      </c>
    </row>
    <row r="52" spans="1:150" ht="25.5">
      <c r="A52" s="11">
        <v>2</v>
      </c>
      <c r="B52" s="44" t="s">
        <v>84</v>
      </c>
      <c r="C52" s="13" t="s">
        <v>34</v>
      </c>
      <c r="D52" s="41"/>
      <c r="E52" s="43">
        <v>5</v>
      </c>
      <c r="F52" s="43">
        <v>190</v>
      </c>
      <c r="G52" s="43">
        <v>24</v>
      </c>
      <c r="H52" s="43"/>
      <c r="I52" s="43"/>
      <c r="J52" s="43"/>
      <c r="K52" s="43"/>
      <c r="L52" s="43"/>
      <c r="M52" s="41"/>
      <c r="N52" s="43"/>
      <c r="O52" s="43"/>
      <c r="P52" s="43"/>
      <c r="Q52" s="41"/>
      <c r="R52" s="41"/>
      <c r="S52" s="41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1"/>
      <c r="AP52" s="43"/>
      <c r="AQ52" s="43"/>
      <c r="AR52" s="43"/>
      <c r="AS52" s="41"/>
      <c r="AT52" s="41"/>
      <c r="AU52" s="41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1"/>
      <c r="BR52" s="43"/>
      <c r="BS52" s="43"/>
      <c r="BT52" s="43"/>
      <c r="BU52" s="41"/>
      <c r="BV52" s="41"/>
      <c r="BW52" s="41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>
        <v>5</v>
      </c>
      <c r="CO52" s="43">
        <v>190</v>
      </c>
      <c r="CP52" s="43">
        <v>24</v>
      </c>
      <c r="CQ52" s="43">
        <v>10</v>
      </c>
      <c r="CR52" s="43">
        <v>14</v>
      </c>
      <c r="CS52" s="41"/>
      <c r="CT52" s="43"/>
      <c r="CU52" s="43">
        <v>166</v>
      </c>
      <c r="CV52" s="43"/>
      <c r="CW52" s="41"/>
      <c r="CX52" s="41"/>
      <c r="CY52" s="41"/>
      <c r="CZ52" s="43"/>
      <c r="DA52" s="43"/>
      <c r="DB52" s="43"/>
      <c r="DC52" s="43"/>
      <c r="DD52" s="43"/>
      <c r="DE52" s="43"/>
      <c r="DF52" s="43">
        <v>24</v>
      </c>
      <c r="DG52" s="43"/>
      <c r="DH52" s="43">
        <v>5</v>
      </c>
      <c r="DI52" s="43">
        <v>24</v>
      </c>
      <c r="DJ52" s="43">
        <v>190</v>
      </c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1"/>
      <c r="DV52" s="43"/>
      <c r="DW52" s="43"/>
      <c r="DX52" s="43"/>
      <c r="DY52" s="41"/>
      <c r="DZ52" s="41"/>
      <c r="EA52" s="41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14" t="s">
        <v>101</v>
      </c>
      <c r="ES52" s="71" t="s">
        <v>163</v>
      </c>
    </row>
    <row r="53" spans="1:150" ht="25.5">
      <c r="A53" s="11">
        <v>3</v>
      </c>
      <c r="B53" s="44" t="s">
        <v>74</v>
      </c>
      <c r="C53" s="13" t="s">
        <v>34</v>
      </c>
      <c r="D53" s="41"/>
      <c r="E53" s="43">
        <v>5</v>
      </c>
      <c r="F53" s="43">
        <v>190</v>
      </c>
      <c r="G53" s="43">
        <v>24</v>
      </c>
      <c r="H53" s="43"/>
      <c r="I53" s="43"/>
      <c r="J53" s="43"/>
      <c r="K53" s="43"/>
      <c r="L53" s="43"/>
      <c r="M53" s="41"/>
      <c r="N53" s="43"/>
      <c r="O53" s="43"/>
      <c r="P53" s="43"/>
      <c r="Q53" s="41"/>
      <c r="R53" s="41"/>
      <c r="S53" s="41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1"/>
      <c r="AP53" s="43"/>
      <c r="AQ53" s="43"/>
      <c r="AR53" s="43"/>
      <c r="AS53" s="41"/>
      <c r="AT53" s="41"/>
      <c r="AU53" s="41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1"/>
      <c r="BR53" s="43"/>
      <c r="BS53" s="43"/>
      <c r="BT53" s="43"/>
      <c r="BU53" s="41"/>
      <c r="BV53" s="41"/>
      <c r="BW53" s="41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>
        <v>5</v>
      </c>
      <c r="CO53" s="43">
        <v>190</v>
      </c>
      <c r="CP53" s="43">
        <v>24</v>
      </c>
      <c r="CQ53" s="43">
        <v>10</v>
      </c>
      <c r="CR53" s="43">
        <v>14</v>
      </c>
      <c r="CS53" s="41"/>
      <c r="CT53" s="43"/>
      <c r="CU53" s="43">
        <v>166</v>
      </c>
      <c r="CV53" s="43"/>
      <c r="CW53" s="41"/>
      <c r="CX53" s="41"/>
      <c r="CY53" s="41"/>
      <c r="CZ53" s="43"/>
      <c r="DA53" s="43"/>
      <c r="DB53" s="43"/>
      <c r="DC53" s="43"/>
      <c r="DD53" s="43"/>
      <c r="DE53" s="43"/>
      <c r="DF53" s="43">
        <v>24</v>
      </c>
      <c r="DG53" s="43"/>
      <c r="DH53" s="43">
        <v>5</v>
      </c>
      <c r="DI53" s="43">
        <v>24</v>
      </c>
      <c r="DJ53" s="43">
        <v>190</v>
      </c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1"/>
      <c r="DV53" s="43"/>
      <c r="DW53" s="43"/>
      <c r="DX53" s="43"/>
      <c r="DY53" s="41"/>
      <c r="DZ53" s="41"/>
      <c r="EA53" s="41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14" t="s">
        <v>101</v>
      </c>
      <c r="ES53" s="71" t="s">
        <v>164</v>
      </c>
    </row>
    <row r="54" spans="1:150" ht="25.5">
      <c r="A54" s="11">
        <v>4</v>
      </c>
      <c r="B54" s="44" t="s">
        <v>93</v>
      </c>
      <c r="C54" s="13" t="s">
        <v>34</v>
      </c>
      <c r="D54" s="41"/>
      <c r="E54" s="43">
        <v>5</v>
      </c>
      <c r="F54" s="43">
        <v>190</v>
      </c>
      <c r="G54" s="43">
        <v>16</v>
      </c>
      <c r="H54" s="43"/>
      <c r="I54" s="43"/>
      <c r="J54" s="43"/>
      <c r="K54" s="43"/>
      <c r="L54" s="43"/>
      <c r="M54" s="41"/>
      <c r="N54" s="43"/>
      <c r="O54" s="43"/>
      <c r="P54" s="43"/>
      <c r="Q54" s="41"/>
      <c r="R54" s="41"/>
      <c r="S54" s="41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1"/>
      <c r="AP54" s="43"/>
      <c r="AQ54" s="43"/>
      <c r="AR54" s="43"/>
      <c r="AS54" s="41"/>
      <c r="AT54" s="41"/>
      <c r="AU54" s="41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1"/>
      <c r="BR54" s="43"/>
      <c r="BS54" s="43"/>
      <c r="BT54" s="43"/>
      <c r="BU54" s="41"/>
      <c r="BV54" s="41"/>
      <c r="BW54" s="41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>
        <v>5</v>
      </c>
      <c r="CO54" s="43">
        <v>190</v>
      </c>
      <c r="CP54" s="43">
        <v>16</v>
      </c>
      <c r="CQ54" s="43">
        <v>6</v>
      </c>
      <c r="CR54" s="43">
        <v>10</v>
      </c>
      <c r="CS54" s="41"/>
      <c r="CT54" s="43"/>
      <c r="CU54" s="43">
        <v>174</v>
      </c>
      <c r="CV54" s="43"/>
      <c r="CW54" s="41"/>
      <c r="CX54" s="41"/>
      <c r="CY54" s="41"/>
      <c r="CZ54" s="43"/>
      <c r="DA54" s="43">
        <v>16</v>
      </c>
      <c r="DB54" s="43"/>
      <c r="DC54" s="43">
        <v>5</v>
      </c>
      <c r="DD54" s="43">
        <v>16</v>
      </c>
      <c r="DE54" s="43">
        <v>190</v>
      </c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1"/>
      <c r="DV54" s="43"/>
      <c r="DW54" s="43"/>
      <c r="DX54" s="43"/>
      <c r="DY54" s="41"/>
      <c r="DZ54" s="41"/>
      <c r="EA54" s="41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14" t="s">
        <v>101</v>
      </c>
      <c r="ES54" s="71" t="s">
        <v>165</v>
      </c>
    </row>
    <row r="55" spans="1:150" s="80" customFormat="1" ht="12.75" customHeight="1">
      <c r="A55" s="75" t="s">
        <v>48</v>
      </c>
      <c r="B55" s="81" t="s">
        <v>47</v>
      </c>
      <c r="C55" s="77"/>
      <c r="D55" s="52" t="s">
        <v>119</v>
      </c>
      <c r="E55" s="52">
        <f>E56+E61+E66+E71+E76</f>
        <v>48</v>
      </c>
      <c r="F55" s="52">
        <f t="shared" ref="F55:R55" si="168">F56+F61+F66+F71+F76</f>
        <v>1824</v>
      </c>
      <c r="G55" s="52">
        <f t="shared" si="168"/>
        <v>160</v>
      </c>
      <c r="H55" s="52">
        <f t="shared" si="168"/>
        <v>5</v>
      </c>
      <c r="I55" s="52">
        <f t="shared" si="168"/>
        <v>190</v>
      </c>
      <c r="J55" s="52">
        <f t="shared" si="168"/>
        <v>12</v>
      </c>
      <c r="K55" s="52">
        <f t="shared" si="168"/>
        <v>4</v>
      </c>
      <c r="L55" s="52">
        <f t="shared" si="168"/>
        <v>8</v>
      </c>
      <c r="M55" s="52">
        <f t="shared" si="168"/>
        <v>0</v>
      </c>
      <c r="N55" s="52">
        <f t="shared" si="168"/>
        <v>0</v>
      </c>
      <c r="O55" s="52">
        <f t="shared" si="168"/>
        <v>178</v>
      </c>
      <c r="P55" s="52">
        <f t="shared" si="168"/>
        <v>0</v>
      </c>
      <c r="Q55" s="52">
        <f t="shared" si="168"/>
        <v>0</v>
      </c>
      <c r="R55" s="52">
        <f t="shared" si="168"/>
        <v>0</v>
      </c>
      <c r="S55" s="52">
        <f t="shared" ref="S55" si="169">S56+S61+S66+S71+S76</f>
        <v>0</v>
      </c>
      <c r="T55" s="52">
        <f t="shared" ref="T55" si="170">T56+T61+T66+T71+T76</f>
        <v>0</v>
      </c>
      <c r="U55" s="52">
        <f t="shared" ref="U55" si="171">U56+U61+U66+U71+U76</f>
        <v>12</v>
      </c>
      <c r="V55" s="52">
        <f t="shared" ref="V55" si="172">V56+V61+V66+V71+V76</f>
        <v>0</v>
      </c>
      <c r="W55" s="52">
        <f t="shared" ref="W55" si="173">W56+W61+W66+W71+W76</f>
        <v>5</v>
      </c>
      <c r="X55" s="52">
        <f t="shared" ref="X55" si="174">X56+X61+X66+X71+X76</f>
        <v>12</v>
      </c>
      <c r="Y55" s="52">
        <f t="shared" ref="Y55" si="175">Y56+Y61+Y66+Y71+Y76</f>
        <v>190</v>
      </c>
      <c r="Z55" s="52">
        <f>Z56+Z61+Z66+Z71+Z76</f>
        <v>0</v>
      </c>
      <c r="AA55" s="52">
        <f t="shared" ref="AA55" si="176">AA56+AA61+AA66+AA71+AA76</f>
        <v>0</v>
      </c>
      <c r="AB55" s="52">
        <f t="shared" ref="AB55" si="177">AB56+AB61+AB66+AB71+AB76</f>
        <v>0</v>
      </c>
      <c r="AC55" s="52">
        <f t="shared" ref="AC55" si="178">AC56+AC61+AC66+AC71+AC76</f>
        <v>0</v>
      </c>
      <c r="AD55" s="52">
        <f t="shared" ref="AD55" si="179">AD56+AD61+AD66+AD71+AD76</f>
        <v>0</v>
      </c>
      <c r="AE55" s="52">
        <f t="shared" ref="AE55" si="180">AE56+AE61+AE66+AE71+AE76</f>
        <v>0</v>
      </c>
      <c r="AF55" s="52">
        <f t="shared" ref="AF55" si="181">AF56+AF61+AF66+AF71+AF76</f>
        <v>0</v>
      </c>
      <c r="AG55" s="52">
        <f t="shared" ref="AG55" si="182">AG56+AG61+AG66+AG71+AG76</f>
        <v>0</v>
      </c>
      <c r="AH55" s="52">
        <f t="shared" ref="AH55" si="183">AH56+AH61+AH66+AH71+AH76</f>
        <v>0</v>
      </c>
      <c r="AI55" s="52">
        <f t="shared" ref="AI55" si="184">AI56+AI61+AI66+AI71+AI76</f>
        <v>0</v>
      </c>
      <c r="AJ55" s="52">
        <f t="shared" ref="AJ55" si="185">AJ56+AJ61+AJ66+AJ71+AJ76</f>
        <v>5</v>
      </c>
      <c r="AK55" s="52">
        <f t="shared" ref="AK55" si="186">AK56+AK61+AK66+AK71+AK76</f>
        <v>190</v>
      </c>
      <c r="AL55" s="52">
        <f t="shared" ref="AL55" si="187">AL56+AL61+AL66+AL71+AL76</f>
        <v>12</v>
      </c>
      <c r="AM55" s="52">
        <f t="shared" ref="AM55" si="188">AM56+AM61+AM66+AM71+AM76</f>
        <v>4</v>
      </c>
      <c r="AN55" s="52">
        <f t="shared" ref="AN55" si="189">AN56+AN61+AN66+AN71+AN76</f>
        <v>8</v>
      </c>
      <c r="AO55" s="52">
        <f t="shared" ref="AO55" si="190">AO56+AO61+AO66+AO71+AO76</f>
        <v>0</v>
      </c>
      <c r="AP55" s="52">
        <f t="shared" ref="AP55" si="191">AP56+AP61+AP66+AP71+AP76</f>
        <v>0</v>
      </c>
      <c r="AQ55" s="52">
        <f t="shared" ref="AQ55" si="192">AQ56+AQ61+AQ66+AQ71+AQ76</f>
        <v>178</v>
      </c>
      <c r="AR55" s="52">
        <f t="shared" ref="AR55" si="193">AR56+AR61+AR66+AR71+AR76</f>
        <v>0</v>
      </c>
      <c r="AS55" s="52">
        <f t="shared" ref="AS55" si="194">AS56+AS61+AS66+AS71+AS76</f>
        <v>0</v>
      </c>
      <c r="AT55" s="52">
        <f t="shared" ref="AT55" si="195">AT56+AT61+AT66+AT71+AT76</f>
        <v>0</v>
      </c>
      <c r="AU55" s="52">
        <f t="shared" ref="AU55" si="196">AU56+AU61+AU66+AU71+AU76</f>
        <v>0</v>
      </c>
      <c r="AV55" s="52">
        <f t="shared" ref="AV55" si="197">AV56+AV61+AV66+AV71+AV76</f>
        <v>0</v>
      </c>
      <c r="AW55" s="52">
        <f t="shared" ref="AW55" si="198">AW56+AW61+AW66+AW71+AW76</f>
        <v>12</v>
      </c>
      <c r="AX55" s="52">
        <f t="shared" ref="AX55" si="199">AX56+AX61+AX66+AX71+AX76</f>
        <v>0</v>
      </c>
      <c r="AY55" s="52">
        <f t="shared" ref="AY55" si="200">AY56+AY61+AY66+AY71+AY76</f>
        <v>5</v>
      </c>
      <c r="AZ55" s="52">
        <f t="shared" ref="AZ55" si="201">AZ56+AZ61+AZ66+AZ71+AZ76</f>
        <v>12</v>
      </c>
      <c r="BA55" s="52">
        <f t="shared" ref="BA55" si="202">BA56+BA61+BA66+BA71+BA76</f>
        <v>190</v>
      </c>
      <c r="BB55" s="52">
        <f t="shared" ref="BB55" si="203">BB56+BB61+BB66+BB71+BB76</f>
        <v>0</v>
      </c>
      <c r="BC55" s="52">
        <f t="shared" ref="BC55" si="204">BC56+BC61+BC66+BC71+BC76</f>
        <v>0</v>
      </c>
      <c r="BD55" s="52">
        <f t="shared" ref="BD55" si="205">BD56+BD61+BD66+BD71+BD76</f>
        <v>0</v>
      </c>
      <c r="BE55" s="52">
        <f t="shared" ref="BE55" si="206">BE56+BE61+BE66+BE71+BE76</f>
        <v>0</v>
      </c>
      <c r="BF55" s="52">
        <f t="shared" ref="BF55" si="207">BF56+BF61+BF66+BF71+BF76</f>
        <v>0</v>
      </c>
      <c r="BG55" s="52">
        <f t="shared" ref="BG55" si="208">BG56+BG61+BG66+BG71+BG76</f>
        <v>0</v>
      </c>
      <c r="BH55" s="52">
        <f t="shared" ref="BH55" si="209">BH56+BH61+BH66+BH71+BH76</f>
        <v>0</v>
      </c>
      <c r="BI55" s="52">
        <f t="shared" ref="BI55" si="210">BI56+BI61+BI66+BI71+BI76</f>
        <v>0</v>
      </c>
      <c r="BJ55" s="52">
        <f t="shared" ref="BJ55" si="211">BJ56+BJ61+BJ66+BJ71+BJ76</f>
        <v>0</v>
      </c>
      <c r="BK55" s="52">
        <f t="shared" ref="BK55" si="212">BK56+BK61+BK66+BK71+BK76</f>
        <v>0</v>
      </c>
      <c r="BL55" s="52">
        <f t="shared" ref="BL55" si="213">BL56+BL61+BL66+BL71+BL76</f>
        <v>8</v>
      </c>
      <c r="BM55" s="52">
        <f t="shared" ref="BM55" si="214">BM56+BM61+BM66+BM71+BM76</f>
        <v>304</v>
      </c>
      <c r="BN55" s="52">
        <f t="shared" ref="BN55" si="215">BN56+BN61+BN66+BN71+BN76</f>
        <v>24</v>
      </c>
      <c r="BO55" s="52">
        <f t="shared" ref="BO55" si="216">BO56+BO61+BO66+BO71+BO76</f>
        <v>8</v>
      </c>
      <c r="BP55" s="52">
        <f t="shared" ref="BP55" si="217">BP56+BP61+BP66+BP71+BP76</f>
        <v>16</v>
      </c>
      <c r="BQ55" s="52">
        <f t="shared" ref="BQ55" si="218">BQ56+BQ61+BQ66+BQ71+BQ76</f>
        <v>0</v>
      </c>
      <c r="BR55" s="52">
        <f t="shared" ref="BR55" si="219">BR56+BR61+BR66+BR71+BR76</f>
        <v>0</v>
      </c>
      <c r="BS55" s="52">
        <f t="shared" ref="BS55" si="220">BS56+BS61+BS66+BS71+BS76</f>
        <v>280</v>
      </c>
      <c r="BT55" s="52">
        <f t="shared" ref="BT55" si="221">BT56+BT61+BT66+BT71+BT76</f>
        <v>0</v>
      </c>
      <c r="BU55" s="52">
        <f t="shared" ref="BU55" si="222">BU56+BU61+BU66+BU71+BU76</f>
        <v>0</v>
      </c>
      <c r="BV55" s="52">
        <f t="shared" ref="BV55" si="223">BV56+BV61+BV66+BV71+BV76</f>
        <v>0</v>
      </c>
      <c r="BW55" s="52">
        <f t="shared" ref="BW55" si="224">BW56+BW61+BW66+BW71+BW76</f>
        <v>0</v>
      </c>
      <c r="BX55" s="52">
        <f t="shared" ref="BX55" si="225">BX56+BX61+BX66+BX71+BX76</f>
        <v>0</v>
      </c>
      <c r="BY55" s="52">
        <f t="shared" ref="BY55" si="226">BY56+BY61+BY66+BY71+BY76</f>
        <v>24</v>
      </c>
      <c r="BZ55" s="52">
        <f t="shared" ref="BZ55" si="227">BZ56+BZ61+BZ66+BZ71+BZ76</f>
        <v>0</v>
      </c>
      <c r="CA55" s="52">
        <f t="shared" ref="CA55" si="228">CA56+CA61+CA66+CA71+CA76</f>
        <v>8</v>
      </c>
      <c r="CB55" s="52">
        <f t="shared" ref="CB55" si="229">CB56+CB61+CB66+CB71+CB76</f>
        <v>24</v>
      </c>
      <c r="CC55" s="52">
        <f t="shared" ref="CC55" si="230">CC56+CC61+CC66+CC71+CC76</f>
        <v>304</v>
      </c>
      <c r="CD55" s="52">
        <f t="shared" ref="CD55" si="231">CD56+CD61+CD66+CD71+CD76</f>
        <v>0</v>
      </c>
      <c r="CE55" s="52">
        <f t="shared" ref="CE55" si="232">CE56+CE61+CE66+CE71+CE76</f>
        <v>0</v>
      </c>
      <c r="CF55" s="52">
        <f t="shared" ref="CF55" si="233">CF56+CF61+CF66+CF71+CF76</f>
        <v>0</v>
      </c>
      <c r="CG55" s="52">
        <f t="shared" ref="CG55" si="234">CG56+CG61+CG66+CG71+CG76</f>
        <v>0</v>
      </c>
      <c r="CH55" s="52">
        <f t="shared" ref="CH55" si="235">CH56+CH61+CH66+CH71+CH76</f>
        <v>0</v>
      </c>
      <c r="CI55" s="52">
        <f t="shared" ref="CI55" si="236">CI56+CI61+CI66+CI71+CI76</f>
        <v>0</v>
      </c>
      <c r="CJ55" s="52">
        <f t="shared" ref="CJ55" si="237">CJ56+CJ61+CJ66+CJ71+CJ76</f>
        <v>0</v>
      </c>
      <c r="CK55" s="52">
        <f t="shared" ref="CK55" si="238">CK56+CK61+CK66+CK71+CK76</f>
        <v>0</v>
      </c>
      <c r="CL55" s="52">
        <f t="shared" ref="CL55" si="239">CL56+CL61+CL66+CL71+CL76</f>
        <v>0</v>
      </c>
      <c r="CM55" s="52">
        <f t="shared" ref="CM55" si="240">CM56+CM61+CM66+CM71+CM76</f>
        <v>0</v>
      </c>
      <c r="CN55" s="52">
        <f t="shared" ref="CN55" si="241">CN56+CN61+CN66+CN71+CN76</f>
        <v>20</v>
      </c>
      <c r="CO55" s="52">
        <f t="shared" ref="CO55" si="242">CO56+CO61+CO66+CO71+CO76</f>
        <v>760</v>
      </c>
      <c r="CP55" s="52">
        <f t="shared" ref="CP55" si="243">CP56+CP61+CP66+CP71+CP76</f>
        <v>80</v>
      </c>
      <c r="CQ55" s="52">
        <f t="shared" ref="CQ55" si="244">CQ56+CQ61+CQ66+CQ71+CQ76</f>
        <v>32</v>
      </c>
      <c r="CR55" s="52">
        <f t="shared" ref="CR55" si="245">CR56+CR61+CR66+CR71+CR76</f>
        <v>48</v>
      </c>
      <c r="CS55" s="52">
        <f t="shared" ref="CS55" si="246">CS56+CS61+CS66+CS71+CS76</f>
        <v>0</v>
      </c>
      <c r="CT55" s="52">
        <f t="shared" ref="CT55" si="247">CT56+CT61+CT66+CT71+CT76</f>
        <v>0</v>
      </c>
      <c r="CU55" s="52">
        <f t="shared" ref="CU55" si="248">CU56+CU61+CU66+CU71+CU76</f>
        <v>680</v>
      </c>
      <c r="CV55" s="52">
        <f t="shared" ref="CV55" si="249">CV56+CV61+CV66+CV71+CV76</f>
        <v>4</v>
      </c>
      <c r="CW55" s="52">
        <f t="shared" ref="CW55" si="250">CW56+CW61+CW66+CW71+CW76</f>
        <v>0</v>
      </c>
      <c r="CX55" s="52">
        <f t="shared" ref="CX55" si="251">CX56+CX61+CX66+CX71+CX76</f>
        <v>0</v>
      </c>
      <c r="CY55" s="52">
        <f t="shared" ref="CY55" si="252">CY56+CY61+CY66+CY71+CY76</f>
        <v>0</v>
      </c>
      <c r="CZ55" s="52">
        <f t="shared" ref="CZ55" si="253">CZ56+CZ61+CZ66+CZ71+CZ76</f>
        <v>0</v>
      </c>
      <c r="DA55" s="52">
        <f t="shared" ref="DA55" si="254">DA56+DA61+DA66+DA71+DA76</f>
        <v>48</v>
      </c>
      <c r="DB55" s="52">
        <f t="shared" ref="DB55" si="255">DB56+DB61+DB66+DB71+DB76</f>
        <v>0</v>
      </c>
      <c r="DC55" s="52">
        <f t="shared" ref="DC55" si="256">DC56+DC61+DC66+DC71+DC76</f>
        <v>10</v>
      </c>
      <c r="DD55" s="52">
        <f t="shared" ref="DD55" si="257">DD56+DD61+DD66+DD71+DD76</f>
        <v>48</v>
      </c>
      <c r="DE55" s="52">
        <f t="shared" ref="DE55" si="258">DE56+DE61+DE66+DE71+DE76</f>
        <v>380</v>
      </c>
      <c r="DF55" s="52">
        <f t="shared" ref="DF55" si="259">DF56+DF61+DF66+DF71+DF76</f>
        <v>0</v>
      </c>
      <c r="DG55" s="52">
        <f t="shared" ref="DG55" si="260">DG56+DG61+DG66+DG71+DG76</f>
        <v>0</v>
      </c>
      <c r="DH55" s="52">
        <f t="shared" ref="DH55" si="261">DH56+DH61+DH66+DH71+DH76</f>
        <v>0</v>
      </c>
      <c r="DI55" s="52">
        <f t="shared" ref="DI55" si="262">DI56+DI61+DI66+DI71+DI76</f>
        <v>0</v>
      </c>
      <c r="DJ55" s="52">
        <f t="shared" ref="DJ55" si="263">DJ56+DJ61+DJ66+DJ71+DJ76</f>
        <v>0</v>
      </c>
      <c r="DK55" s="52">
        <f t="shared" ref="DK55" si="264">DK56+DK61+DK66+DK71+DK76</f>
        <v>32</v>
      </c>
      <c r="DL55" s="52">
        <f t="shared" ref="DL55" si="265">DL56+DL61+DL66+DL71+DL76</f>
        <v>0</v>
      </c>
      <c r="DM55" s="52">
        <f t="shared" ref="DM55" si="266">DM56+DM61+DM66+DM71+DM76</f>
        <v>10</v>
      </c>
      <c r="DN55" s="52">
        <f t="shared" ref="DN55" si="267">DN56+DN61+DN66+DN71+DN76</f>
        <v>32</v>
      </c>
      <c r="DO55" s="52">
        <f t="shared" ref="DO55" si="268">DO56+DO61+DO66+DO71+DO76</f>
        <v>380</v>
      </c>
      <c r="DP55" s="52">
        <f t="shared" ref="DP55" si="269">DP56+DP61+DP66+DP71+DP76</f>
        <v>10</v>
      </c>
      <c r="DQ55" s="52">
        <f t="shared" ref="DQ55" si="270">DQ56+DQ61+DQ66+DQ71+DQ76</f>
        <v>380</v>
      </c>
      <c r="DR55" s="52">
        <f t="shared" ref="DR55" si="271">DR56+DR61+DR66+DR71+DR76</f>
        <v>32</v>
      </c>
      <c r="DS55" s="52">
        <f t="shared" ref="DS55" si="272">DS56+DS61+DS66+DS71+DS76</f>
        <v>12</v>
      </c>
      <c r="DT55" s="52">
        <f t="shared" ref="DT55" si="273">DT56+DT61+DT66+DT71+DT76</f>
        <v>20</v>
      </c>
      <c r="DU55" s="52">
        <f t="shared" ref="DU55" si="274">DU56+DU61+DU66+DU71+DU76</f>
        <v>0</v>
      </c>
      <c r="DV55" s="52">
        <f t="shared" ref="DV55" si="275">DV56+DV61+DV66+DV71+DV76</f>
        <v>0</v>
      </c>
      <c r="DW55" s="52">
        <f t="shared" ref="DW55" si="276">DW56+DW61+DW66+DW71+DW76</f>
        <v>348</v>
      </c>
      <c r="DX55" s="52">
        <f t="shared" ref="DX55" si="277">DX56+DX61+DX66+DX71+DX76</f>
        <v>0</v>
      </c>
      <c r="DY55" s="52">
        <f t="shared" ref="DY55" si="278">DY56+DY61+DY66+DY71+DY76</f>
        <v>0</v>
      </c>
      <c r="DZ55" s="52">
        <f t="shared" ref="DZ55" si="279">DZ56+DZ61+DZ66+DZ71+DZ76</f>
        <v>0</v>
      </c>
      <c r="EA55" s="52">
        <f t="shared" ref="EA55" si="280">EA56+EA61+EA66+EA71+EA76</f>
        <v>0</v>
      </c>
      <c r="EB55" s="52">
        <f t="shared" ref="EB55" si="281">EB56+EB61+EB66+EB71+EB76</f>
        <v>0</v>
      </c>
      <c r="EC55" s="52">
        <f t="shared" ref="EC55" si="282">EC56+EC61+EC66+EC71+EC76</f>
        <v>32</v>
      </c>
      <c r="ED55" s="52">
        <f t="shared" ref="ED55" si="283">ED56+ED61+ED66+ED71+ED76</f>
        <v>0</v>
      </c>
      <c r="EE55" s="52">
        <f t="shared" ref="EE55" si="284">EE56+EE61+EE66+EE71+EE76</f>
        <v>10</v>
      </c>
      <c r="EF55" s="52">
        <f t="shared" ref="EF55" si="285">EF56+EF61+EF66+EF71+EF76</f>
        <v>32</v>
      </c>
      <c r="EG55" s="52">
        <f t="shared" ref="EG55" si="286">EG56+EG61+EG66+EG71+EG76</f>
        <v>380</v>
      </c>
      <c r="EH55" s="52">
        <f t="shared" ref="EH55" si="287">EH56+EH61+EH66+EH71+EH76</f>
        <v>0</v>
      </c>
      <c r="EI55" s="52">
        <f t="shared" ref="EI55" si="288">EI56+EI61+EI66+EI71+EI76</f>
        <v>0</v>
      </c>
      <c r="EJ55" s="52">
        <f t="shared" ref="EJ55" si="289">EJ56+EJ61+EJ66+EJ71+EJ76</f>
        <v>0</v>
      </c>
      <c r="EK55" s="52">
        <f t="shared" ref="EK55" si="290">EK56+EK61+EK66+EK71+EK76</f>
        <v>0</v>
      </c>
      <c r="EL55" s="52">
        <f t="shared" ref="EL55" si="291">EL56+EL61+EL66+EL71+EL76</f>
        <v>0</v>
      </c>
      <c r="EM55" s="52">
        <f t="shared" ref="EM55" si="292">EM56+EM61+EM66+EM71+EM76</f>
        <v>0</v>
      </c>
      <c r="EN55" s="52">
        <f t="shared" ref="EN55" si="293">EN56+EN61+EN66+EN71+EN76</f>
        <v>0</v>
      </c>
      <c r="EO55" s="52">
        <f t="shared" ref="EO55" si="294">EO56+EO61+EO66+EO71+EO76</f>
        <v>0</v>
      </c>
      <c r="EP55" s="52">
        <f t="shared" ref="EP55" si="295">EP56+EP61+EP66+EP71+EP76</f>
        <v>0</v>
      </c>
      <c r="EQ55" s="52">
        <f t="shared" ref="EQ55" si="296">EQ56+EQ61+EQ66+EQ71+EQ76</f>
        <v>0</v>
      </c>
      <c r="ER55" s="52">
        <f t="shared" ref="ER55" si="297">ER56+ER61+ER66+ER71+ER76</f>
        <v>0</v>
      </c>
      <c r="ES55" s="72"/>
      <c r="ET55" s="88"/>
    </row>
    <row r="56" spans="1:150" s="80" customFormat="1" ht="24" customHeight="1">
      <c r="A56" s="75"/>
      <c r="B56" s="82" t="s">
        <v>52</v>
      </c>
      <c r="C56" s="77"/>
      <c r="D56" s="52"/>
      <c r="E56" s="52">
        <f>E57+E59</f>
        <v>8</v>
      </c>
      <c r="F56" s="52">
        <f t="shared" ref="F56:BK56" si="298">F57+F59</f>
        <v>304</v>
      </c>
      <c r="G56" s="52">
        <f t="shared" si="298"/>
        <v>24</v>
      </c>
      <c r="H56" s="52">
        <f t="shared" si="298"/>
        <v>0</v>
      </c>
      <c r="I56" s="52">
        <f t="shared" si="298"/>
        <v>0</v>
      </c>
      <c r="J56" s="52">
        <f t="shared" si="298"/>
        <v>0</v>
      </c>
      <c r="K56" s="52">
        <f t="shared" si="298"/>
        <v>0</v>
      </c>
      <c r="L56" s="52">
        <f t="shared" si="298"/>
        <v>0</v>
      </c>
      <c r="M56" s="52">
        <f t="shared" si="298"/>
        <v>0</v>
      </c>
      <c r="N56" s="52">
        <f t="shared" si="298"/>
        <v>0</v>
      </c>
      <c r="O56" s="52">
        <f t="shared" si="298"/>
        <v>0</v>
      </c>
      <c r="P56" s="52">
        <f t="shared" si="298"/>
        <v>0</v>
      </c>
      <c r="Q56" s="52">
        <f t="shared" si="298"/>
        <v>0</v>
      </c>
      <c r="R56" s="52">
        <f t="shared" si="298"/>
        <v>0</v>
      </c>
      <c r="S56" s="52">
        <f t="shared" si="298"/>
        <v>0</v>
      </c>
      <c r="T56" s="52">
        <f t="shared" si="298"/>
        <v>0</v>
      </c>
      <c r="U56" s="52">
        <f t="shared" si="298"/>
        <v>0</v>
      </c>
      <c r="V56" s="52">
        <f t="shared" si="298"/>
        <v>0</v>
      </c>
      <c r="W56" s="52">
        <f t="shared" si="298"/>
        <v>0</v>
      </c>
      <c r="X56" s="52">
        <f t="shared" si="298"/>
        <v>0</v>
      </c>
      <c r="Y56" s="52">
        <f t="shared" si="298"/>
        <v>0</v>
      </c>
      <c r="Z56" s="52">
        <f t="shared" si="298"/>
        <v>0</v>
      </c>
      <c r="AA56" s="52">
        <f t="shared" si="298"/>
        <v>0</v>
      </c>
      <c r="AB56" s="52">
        <f t="shared" si="298"/>
        <v>0</v>
      </c>
      <c r="AC56" s="52">
        <f t="shared" si="298"/>
        <v>0</v>
      </c>
      <c r="AD56" s="52">
        <f t="shared" si="298"/>
        <v>0</v>
      </c>
      <c r="AE56" s="52">
        <f t="shared" si="298"/>
        <v>0</v>
      </c>
      <c r="AF56" s="52">
        <f t="shared" si="298"/>
        <v>0</v>
      </c>
      <c r="AG56" s="52">
        <f t="shared" si="298"/>
        <v>0</v>
      </c>
      <c r="AH56" s="52">
        <f t="shared" si="298"/>
        <v>0</v>
      </c>
      <c r="AI56" s="52">
        <f t="shared" si="298"/>
        <v>0</v>
      </c>
      <c r="AJ56" s="52">
        <f t="shared" si="298"/>
        <v>0</v>
      </c>
      <c r="AK56" s="52">
        <f t="shared" si="298"/>
        <v>0</v>
      </c>
      <c r="AL56" s="52">
        <f t="shared" si="298"/>
        <v>0</v>
      </c>
      <c r="AM56" s="52">
        <f t="shared" si="298"/>
        <v>0</v>
      </c>
      <c r="AN56" s="52">
        <f t="shared" si="298"/>
        <v>0</v>
      </c>
      <c r="AO56" s="52">
        <f t="shared" si="298"/>
        <v>0</v>
      </c>
      <c r="AP56" s="52">
        <f t="shared" si="298"/>
        <v>0</v>
      </c>
      <c r="AQ56" s="52">
        <f t="shared" si="298"/>
        <v>0</v>
      </c>
      <c r="AR56" s="52">
        <f t="shared" si="298"/>
        <v>0</v>
      </c>
      <c r="AS56" s="52">
        <f t="shared" si="298"/>
        <v>0</v>
      </c>
      <c r="AT56" s="52">
        <f t="shared" si="298"/>
        <v>0</v>
      </c>
      <c r="AU56" s="52">
        <f t="shared" si="298"/>
        <v>0</v>
      </c>
      <c r="AV56" s="52">
        <f t="shared" si="298"/>
        <v>0</v>
      </c>
      <c r="AW56" s="52">
        <f t="shared" si="298"/>
        <v>0</v>
      </c>
      <c r="AX56" s="52">
        <f t="shared" si="298"/>
        <v>0</v>
      </c>
      <c r="AY56" s="52">
        <f t="shared" si="298"/>
        <v>0</v>
      </c>
      <c r="AZ56" s="52">
        <f t="shared" si="298"/>
        <v>0</v>
      </c>
      <c r="BA56" s="52">
        <f t="shared" si="298"/>
        <v>0</v>
      </c>
      <c r="BB56" s="52">
        <f t="shared" si="298"/>
        <v>0</v>
      </c>
      <c r="BC56" s="52">
        <f t="shared" si="298"/>
        <v>0</v>
      </c>
      <c r="BD56" s="52">
        <f t="shared" si="298"/>
        <v>0</v>
      </c>
      <c r="BE56" s="52">
        <f t="shared" si="298"/>
        <v>0</v>
      </c>
      <c r="BF56" s="52">
        <f t="shared" si="298"/>
        <v>0</v>
      </c>
      <c r="BG56" s="52">
        <f t="shared" si="298"/>
        <v>0</v>
      </c>
      <c r="BH56" s="52">
        <f t="shared" si="298"/>
        <v>0</v>
      </c>
      <c r="BI56" s="52">
        <f t="shared" si="298"/>
        <v>0</v>
      </c>
      <c r="BJ56" s="52">
        <f t="shared" si="298"/>
        <v>0</v>
      </c>
      <c r="BK56" s="52">
        <f t="shared" si="298"/>
        <v>0</v>
      </c>
      <c r="BL56" s="52">
        <f t="shared" ref="BL56:DN56" si="299">BL57+BL59</f>
        <v>8</v>
      </c>
      <c r="BM56" s="52">
        <f t="shared" si="299"/>
        <v>304</v>
      </c>
      <c r="BN56" s="52">
        <f t="shared" si="299"/>
        <v>24</v>
      </c>
      <c r="BO56" s="52">
        <f t="shared" si="299"/>
        <v>8</v>
      </c>
      <c r="BP56" s="52">
        <f t="shared" si="299"/>
        <v>16</v>
      </c>
      <c r="BQ56" s="52">
        <f t="shared" si="299"/>
        <v>0</v>
      </c>
      <c r="BR56" s="52">
        <f t="shared" si="299"/>
        <v>0</v>
      </c>
      <c r="BS56" s="52">
        <f t="shared" si="299"/>
        <v>280</v>
      </c>
      <c r="BT56" s="52">
        <f t="shared" si="299"/>
        <v>0</v>
      </c>
      <c r="BU56" s="52">
        <f t="shared" si="299"/>
        <v>0</v>
      </c>
      <c r="BV56" s="52">
        <f t="shared" si="299"/>
        <v>0</v>
      </c>
      <c r="BW56" s="52">
        <f t="shared" si="299"/>
        <v>0</v>
      </c>
      <c r="BX56" s="52">
        <f t="shared" si="299"/>
        <v>0</v>
      </c>
      <c r="BY56" s="52">
        <f t="shared" si="299"/>
        <v>24</v>
      </c>
      <c r="BZ56" s="52">
        <f t="shared" si="299"/>
        <v>0</v>
      </c>
      <c r="CA56" s="52">
        <f t="shared" si="299"/>
        <v>8</v>
      </c>
      <c r="CB56" s="52">
        <f t="shared" si="299"/>
        <v>24</v>
      </c>
      <c r="CC56" s="52">
        <f t="shared" si="299"/>
        <v>304</v>
      </c>
      <c r="CD56" s="52">
        <f t="shared" si="299"/>
        <v>0</v>
      </c>
      <c r="CE56" s="52">
        <f t="shared" si="299"/>
        <v>0</v>
      </c>
      <c r="CF56" s="52">
        <f t="shared" si="299"/>
        <v>0</v>
      </c>
      <c r="CG56" s="52">
        <f t="shared" si="299"/>
        <v>0</v>
      </c>
      <c r="CH56" s="52">
        <f t="shared" si="299"/>
        <v>0</v>
      </c>
      <c r="CI56" s="52">
        <f t="shared" si="299"/>
        <v>0</v>
      </c>
      <c r="CJ56" s="52">
        <f t="shared" si="299"/>
        <v>0</v>
      </c>
      <c r="CK56" s="52">
        <f t="shared" si="299"/>
        <v>0</v>
      </c>
      <c r="CL56" s="52">
        <f t="shared" si="299"/>
        <v>0</v>
      </c>
      <c r="CM56" s="52">
        <f t="shared" si="299"/>
        <v>0</v>
      </c>
      <c r="CN56" s="52">
        <f t="shared" si="299"/>
        <v>0</v>
      </c>
      <c r="CO56" s="52">
        <f t="shared" si="299"/>
        <v>0</v>
      </c>
      <c r="CP56" s="52">
        <f t="shared" si="299"/>
        <v>0</v>
      </c>
      <c r="CQ56" s="52">
        <f t="shared" si="299"/>
        <v>0</v>
      </c>
      <c r="CR56" s="52">
        <f t="shared" si="299"/>
        <v>0</v>
      </c>
      <c r="CS56" s="52">
        <f t="shared" si="299"/>
        <v>0</v>
      </c>
      <c r="CT56" s="52">
        <f t="shared" si="299"/>
        <v>0</v>
      </c>
      <c r="CU56" s="52">
        <f t="shared" si="299"/>
        <v>0</v>
      </c>
      <c r="CV56" s="52">
        <f t="shared" si="299"/>
        <v>0</v>
      </c>
      <c r="CW56" s="52">
        <f t="shared" si="299"/>
        <v>0</v>
      </c>
      <c r="CX56" s="52">
        <f t="shared" si="299"/>
        <v>0</v>
      </c>
      <c r="CY56" s="52">
        <f t="shared" si="299"/>
        <v>0</v>
      </c>
      <c r="CZ56" s="52">
        <f t="shared" si="299"/>
        <v>0</v>
      </c>
      <c r="DA56" s="52">
        <f t="shared" si="299"/>
        <v>0</v>
      </c>
      <c r="DB56" s="52">
        <f t="shared" si="299"/>
        <v>0</v>
      </c>
      <c r="DC56" s="52">
        <f t="shared" si="299"/>
        <v>0</v>
      </c>
      <c r="DD56" s="52">
        <f t="shared" si="299"/>
        <v>0</v>
      </c>
      <c r="DE56" s="52">
        <f t="shared" si="299"/>
        <v>0</v>
      </c>
      <c r="DF56" s="52">
        <f t="shared" si="299"/>
        <v>0</v>
      </c>
      <c r="DG56" s="52">
        <f t="shared" si="299"/>
        <v>0</v>
      </c>
      <c r="DH56" s="52">
        <f t="shared" si="299"/>
        <v>0</v>
      </c>
      <c r="DI56" s="52">
        <f t="shared" si="299"/>
        <v>0</v>
      </c>
      <c r="DJ56" s="52">
        <f t="shared" si="299"/>
        <v>0</v>
      </c>
      <c r="DK56" s="52">
        <f t="shared" si="299"/>
        <v>0</v>
      </c>
      <c r="DL56" s="52">
        <f t="shared" si="299"/>
        <v>0</v>
      </c>
      <c r="DM56" s="52">
        <f t="shared" si="299"/>
        <v>0</v>
      </c>
      <c r="DN56" s="52">
        <f t="shared" si="299"/>
        <v>0</v>
      </c>
      <c r="DO56" s="52">
        <f t="shared" ref="DO56:EQ56" si="300">DO57+DO59</f>
        <v>0</v>
      </c>
      <c r="DP56" s="52">
        <f t="shared" si="300"/>
        <v>0</v>
      </c>
      <c r="DQ56" s="52">
        <f t="shared" si="300"/>
        <v>0</v>
      </c>
      <c r="DR56" s="52">
        <f t="shared" si="300"/>
        <v>0</v>
      </c>
      <c r="DS56" s="52">
        <f t="shared" si="300"/>
        <v>0</v>
      </c>
      <c r="DT56" s="52">
        <f t="shared" si="300"/>
        <v>0</v>
      </c>
      <c r="DU56" s="52">
        <f t="shared" si="300"/>
        <v>0</v>
      </c>
      <c r="DV56" s="52">
        <f t="shared" si="300"/>
        <v>0</v>
      </c>
      <c r="DW56" s="52">
        <f t="shared" si="300"/>
        <v>0</v>
      </c>
      <c r="DX56" s="52">
        <f t="shared" si="300"/>
        <v>0</v>
      </c>
      <c r="DY56" s="52">
        <f t="shared" si="300"/>
        <v>0</v>
      </c>
      <c r="DZ56" s="52">
        <f t="shared" si="300"/>
        <v>0</v>
      </c>
      <c r="EA56" s="52">
        <f t="shared" si="300"/>
        <v>0</v>
      </c>
      <c r="EB56" s="52">
        <f t="shared" si="300"/>
        <v>0</v>
      </c>
      <c r="EC56" s="52">
        <f t="shared" si="300"/>
        <v>0</v>
      </c>
      <c r="ED56" s="52">
        <f t="shared" si="300"/>
        <v>0</v>
      </c>
      <c r="EE56" s="52">
        <f t="shared" si="300"/>
        <v>0</v>
      </c>
      <c r="EF56" s="52">
        <f t="shared" si="300"/>
        <v>0</v>
      </c>
      <c r="EG56" s="52">
        <f t="shared" si="300"/>
        <v>0</v>
      </c>
      <c r="EH56" s="52">
        <f t="shared" si="300"/>
        <v>0</v>
      </c>
      <c r="EI56" s="52">
        <f t="shared" si="300"/>
        <v>0</v>
      </c>
      <c r="EJ56" s="52">
        <f t="shared" si="300"/>
        <v>0</v>
      </c>
      <c r="EK56" s="52">
        <f t="shared" si="300"/>
        <v>0</v>
      </c>
      <c r="EL56" s="52">
        <f t="shared" si="300"/>
        <v>0</v>
      </c>
      <c r="EM56" s="52">
        <f t="shared" si="300"/>
        <v>0</v>
      </c>
      <c r="EN56" s="52">
        <f t="shared" si="300"/>
        <v>0</v>
      </c>
      <c r="EO56" s="52">
        <f t="shared" si="300"/>
        <v>0</v>
      </c>
      <c r="EP56" s="52">
        <f t="shared" si="300"/>
        <v>0</v>
      </c>
      <c r="EQ56" s="52">
        <f t="shared" si="300"/>
        <v>0</v>
      </c>
      <c r="ER56" s="49"/>
      <c r="ES56" s="72"/>
      <c r="ET56" s="88"/>
    </row>
    <row r="57" spans="1:150" ht="25.5" customHeight="1">
      <c r="A57" s="11">
        <v>1</v>
      </c>
      <c r="B57" s="16" t="s">
        <v>77</v>
      </c>
      <c r="C57" s="13" t="s">
        <v>34</v>
      </c>
      <c r="D57" s="41"/>
      <c r="E57" s="43">
        <v>4</v>
      </c>
      <c r="F57" s="43">
        <v>152</v>
      </c>
      <c r="G57" s="43">
        <v>12</v>
      </c>
      <c r="H57" s="43"/>
      <c r="I57" s="43"/>
      <c r="J57" s="43"/>
      <c r="K57" s="43"/>
      <c r="L57" s="43"/>
      <c r="M57" s="41"/>
      <c r="N57" s="43"/>
      <c r="O57" s="43"/>
      <c r="P57" s="43"/>
      <c r="Q57" s="41"/>
      <c r="R57" s="41"/>
      <c r="S57" s="41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1"/>
      <c r="AP57" s="43"/>
      <c r="AQ57" s="43"/>
      <c r="AR57" s="43"/>
      <c r="AS57" s="41"/>
      <c r="AT57" s="41"/>
      <c r="AU57" s="41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>
        <v>4</v>
      </c>
      <c r="BM57" s="43">
        <v>152</v>
      </c>
      <c r="BN57" s="43">
        <v>12</v>
      </c>
      <c r="BO57" s="43">
        <v>4</v>
      </c>
      <c r="BP57" s="43">
        <v>8</v>
      </c>
      <c r="BQ57" s="41"/>
      <c r="BR57" s="43"/>
      <c r="BS57" s="43">
        <v>140</v>
      </c>
      <c r="BT57" s="43"/>
      <c r="BU57" s="41"/>
      <c r="BV57" s="41"/>
      <c r="BW57" s="41"/>
      <c r="BX57" s="43"/>
      <c r="BY57" s="43">
        <v>12</v>
      </c>
      <c r="BZ57" s="43"/>
      <c r="CA57" s="43">
        <v>4</v>
      </c>
      <c r="CB57" s="43">
        <v>12</v>
      </c>
      <c r="CC57" s="43">
        <v>152</v>
      </c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1"/>
      <c r="CT57" s="43"/>
      <c r="CU57" s="43"/>
      <c r="CV57" s="43"/>
      <c r="CW57" s="41"/>
      <c r="CX57" s="41"/>
      <c r="CY57" s="41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1"/>
      <c r="DV57" s="43"/>
      <c r="DW57" s="43"/>
      <c r="DX57" s="43"/>
      <c r="DY57" s="41"/>
      <c r="DZ57" s="41"/>
      <c r="EA57" s="41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14" t="s">
        <v>101</v>
      </c>
      <c r="ES57" s="71" t="s">
        <v>166</v>
      </c>
    </row>
    <row r="58" spans="1:150" ht="25.5" customHeight="1">
      <c r="A58" s="11">
        <v>2</v>
      </c>
      <c r="B58" s="16" t="s">
        <v>80</v>
      </c>
      <c r="C58" s="13" t="s">
        <v>34</v>
      </c>
      <c r="D58" s="41"/>
      <c r="E58" s="43">
        <v>4</v>
      </c>
      <c r="F58" s="43">
        <v>152</v>
      </c>
      <c r="G58" s="43">
        <v>12</v>
      </c>
      <c r="H58" s="43"/>
      <c r="I58" s="43"/>
      <c r="J58" s="43"/>
      <c r="K58" s="43"/>
      <c r="L58" s="43"/>
      <c r="M58" s="41"/>
      <c r="N58" s="43"/>
      <c r="O58" s="43"/>
      <c r="P58" s="43"/>
      <c r="Q58" s="41"/>
      <c r="R58" s="41"/>
      <c r="S58" s="4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1"/>
      <c r="AP58" s="43"/>
      <c r="AQ58" s="43"/>
      <c r="AR58" s="43"/>
      <c r="AS58" s="41"/>
      <c r="AT58" s="41"/>
      <c r="AU58" s="41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>
        <v>4</v>
      </c>
      <c r="BM58" s="43">
        <v>152</v>
      </c>
      <c r="BN58" s="43">
        <v>12</v>
      </c>
      <c r="BO58" s="43">
        <v>4</v>
      </c>
      <c r="BP58" s="43">
        <v>8</v>
      </c>
      <c r="BQ58" s="41"/>
      <c r="BR58" s="43"/>
      <c r="BS58" s="43">
        <v>140</v>
      </c>
      <c r="BT58" s="43"/>
      <c r="BU58" s="41"/>
      <c r="BV58" s="41"/>
      <c r="BW58" s="41"/>
      <c r="BX58" s="43"/>
      <c r="BY58" s="43">
        <v>12</v>
      </c>
      <c r="BZ58" s="43"/>
      <c r="CA58" s="43">
        <v>4</v>
      </c>
      <c r="CB58" s="43">
        <v>12</v>
      </c>
      <c r="CC58" s="43">
        <v>152</v>
      </c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1"/>
      <c r="CT58" s="43"/>
      <c r="CU58" s="43"/>
      <c r="CV58" s="43"/>
      <c r="CW58" s="41"/>
      <c r="CX58" s="41"/>
      <c r="CY58" s="41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1"/>
      <c r="DV58" s="43"/>
      <c r="DW58" s="43"/>
      <c r="DX58" s="43"/>
      <c r="DY58" s="41"/>
      <c r="DZ58" s="41"/>
      <c r="EA58" s="41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14" t="s">
        <v>101</v>
      </c>
      <c r="ES58" s="71" t="s">
        <v>167</v>
      </c>
    </row>
    <row r="59" spans="1:150" ht="25.5" customHeight="1">
      <c r="A59" s="11">
        <v>3</v>
      </c>
      <c r="B59" s="16" t="s">
        <v>88</v>
      </c>
      <c r="C59" s="13" t="s">
        <v>34</v>
      </c>
      <c r="D59" s="41"/>
      <c r="E59" s="43">
        <v>4</v>
      </c>
      <c r="F59" s="43">
        <v>152</v>
      </c>
      <c r="G59" s="43">
        <v>12</v>
      </c>
      <c r="H59" s="43"/>
      <c r="I59" s="43"/>
      <c r="J59" s="43"/>
      <c r="K59" s="43"/>
      <c r="L59" s="43"/>
      <c r="M59" s="41"/>
      <c r="N59" s="43"/>
      <c r="O59" s="43"/>
      <c r="P59" s="43"/>
      <c r="Q59" s="41"/>
      <c r="R59" s="41"/>
      <c r="S59" s="41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1"/>
      <c r="AP59" s="43"/>
      <c r="AQ59" s="43"/>
      <c r="AR59" s="43"/>
      <c r="AS59" s="41"/>
      <c r="AT59" s="41"/>
      <c r="AU59" s="41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>
        <v>4</v>
      </c>
      <c r="BM59" s="43">
        <v>152</v>
      </c>
      <c r="BN59" s="43">
        <v>12</v>
      </c>
      <c r="BO59" s="43">
        <v>4</v>
      </c>
      <c r="BP59" s="43">
        <v>8</v>
      </c>
      <c r="BQ59" s="41"/>
      <c r="BR59" s="43"/>
      <c r="BS59" s="43">
        <v>140</v>
      </c>
      <c r="BT59" s="43"/>
      <c r="BU59" s="41"/>
      <c r="BV59" s="41"/>
      <c r="BW59" s="41"/>
      <c r="BX59" s="43"/>
      <c r="BY59" s="43">
        <v>12</v>
      </c>
      <c r="BZ59" s="43"/>
      <c r="CA59" s="43">
        <v>4</v>
      </c>
      <c r="CB59" s="43">
        <v>12</v>
      </c>
      <c r="CC59" s="43">
        <v>152</v>
      </c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1"/>
      <c r="CT59" s="43"/>
      <c r="CU59" s="43"/>
      <c r="CV59" s="43"/>
      <c r="CW59" s="41"/>
      <c r="CX59" s="41"/>
      <c r="CY59" s="41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1"/>
      <c r="DV59" s="43"/>
      <c r="DW59" s="43"/>
      <c r="DX59" s="43"/>
      <c r="DY59" s="41"/>
      <c r="DZ59" s="41"/>
      <c r="EA59" s="41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14" t="s">
        <v>101</v>
      </c>
      <c r="ES59" s="71" t="s">
        <v>168</v>
      </c>
    </row>
    <row r="60" spans="1:150" ht="25.5" customHeight="1">
      <c r="A60" s="11">
        <v>4</v>
      </c>
      <c r="B60" s="16" t="s">
        <v>99</v>
      </c>
      <c r="C60" s="13" t="s">
        <v>34</v>
      </c>
      <c r="D60" s="41"/>
      <c r="E60" s="43">
        <v>4</v>
      </c>
      <c r="F60" s="43">
        <v>152</v>
      </c>
      <c r="G60" s="43">
        <v>12</v>
      </c>
      <c r="H60" s="43"/>
      <c r="I60" s="43"/>
      <c r="J60" s="43"/>
      <c r="K60" s="43"/>
      <c r="L60" s="43"/>
      <c r="M60" s="41"/>
      <c r="N60" s="43"/>
      <c r="O60" s="43"/>
      <c r="P60" s="43"/>
      <c r="Q60" s="41"/>
      <c r="R60" s="41"/>
      <c r="S60" s="41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1"/>
      <c r="AP60" s="43"/>
      <c r="AQ60" s="43"/>
      <c r="AR60" s="43"/>
      <c r="AS60" s="41"/>
      <c r="AT60" s="41"/>
      <c r="AU60" s="41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>
        <v>4</v>
      </c>
      <c r="BM60" s="43">
        <v>152</v>
      </c>
      <c r="BN60" s="43">
        <v>12</v>
      </c>
      <c r="BO60" s="43">
        <v>4</v>
      </c>
      <c r="BP60" s="43">
        <v>8</v>
      </c>
      <c r="BQ60" s="41"/>
      <c r="BR60" s="43"/>
      <c r="BS60" s="43">
        <v>140</v>
      </c>
      <c r="BT60" s="43"/>
      <c r="BU60" s="41"/>
      <c r="BV60" s="41"/>
      <c r="BW60" s="41"/>
      <c r="BX60" s="43"/>
      <c r="BY60" s="43">
        <v>12</v>
      </c>
      <c r="BZ60" s="43"/>
      <c r="CA60" s="43">
        <v>4</v>
      </c>
      <c r="CB60" s="43">
        <v>12</v>
      </c>
      <c r="CC60" s="43">
        <v>152</v>
      </c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1"/>
      <c r="CT60" s="43"/>
      <c r="CU60" s="43"/>
      <c r="CV60" s="43"/>
      <c r="CW60" s="41"/>
      <c r="CX60" s="41"/>
      <c r="CY60" s="41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1"/>
      <c r="DV60" s="43"/>
      <c r="DW60" s="43"/>
      <c r="DX60" s="43"/>
      <c r="DY60" s="41"/>
      <c r="DZ60" s="41"/>
      <c r="EA60" s="41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14" t="s">
        <v>101</v>
      </c>
      <c r="ES60" s="71" t="s">
        <v>169</v>
      </c>
    </row>
    <row r="61" spans="1:150" ht="24" customHeight="1">
      <c r="A61" s="9"/>
      <c r="B61" s="54" t="s">
        <v>52</v>
      </c>
      <c r="C61" s="10"/>
      <c r="D61" s="40"/>
      <c r="E61" s="40">
        <f>SUM(E63:E64)</f>
        <v>10</v>
      </c>
      <c r="F61" s="40">
        <f t="shared" ref="F61:BK61" si="301">SUM(F63:F64)</f>
        <v>380</v>
      </c>
      <c r="G61" s="40">
        <f t="shared" si="301"/>
        <v>24</v>
      </c>
      <c r="H61" s="40">
        <f t="shared" si="301"/>
        <v>5</v>
      </c>
      <c r="I61" s="40">
        <f t="shared" si="301"/>
        <v>190</v>
      </c>
      <c r="J61" s="40">
        <f t="shared" si="301"/>
        <v>12</v>
      </c>
      <c r="K61" s="40">
        <f t="shared" si="301"/>
        <v>4</v>
      </c>
      <c r="L61" s="40">
        <f t="shared" si="301"/>
        <v>8</v>
      </c>
      <c r="M61" s="40">
        <f t="shared" si="301"/>
        <v>0</v>
      </c>
      <c r="N61" s="40">
        <f t="shared" si="301"/>
        <v>0</v>
      </c>
      <c r="O61" s="40">
        <f t="shared" si="301"/>
        <v>178</v>
      </c>
      <c r="P61" s="40">
        <f t="shared" si="301"/>
        <v>0</v>
      </c>
      <c r="Q61" s="40">
        <f t="shared" si="301"/>
        <v>0</v>
      </c>
      <c r="R61" s="40">
        <f t="shared" si="301"/>
        <v>0</v>
      </c>
      <c r="S61" s="40">
        <f t="shared" si="301"/>
        <v>0</v>
      </c>
      <c r="T61" s="40">
        <f t="shared" si="301"/>
        <v>0</v>
      </c>
      <c r="U61" s="40">
        <f t="shared" si="301"/>
        <v>12</v>
      </c>
      <c r="V61" s="40">
        <f t="shared" si="301"/>
        <v>0</v>
      </c>
      <c r="W61" s="40">
        <f t="shared" si="301"/>
        <v>5</v>
      </c>
      <c r="X61" s="40">
        <f t="shared" si="301"/>
        <v>12</v>
      </c>
      <c r="Y61" s="40">
        <f t="shared" si="301"/>
        <v>190</v>
      </c>
      <c r="Z61" s="40">
        <f t="shared" si="301"/>
        <v>0</v>
      </c>
      <c r="AA61" s="40">
        <f t="shared" si="301"/>
        <v>0</v>
      </c>
      <c r="AB61" s="40">
        <f t="shared" si="301"/>
        <v>0</v>
      </c>
      <c r="AC61" s="40">
        <f t="shared" si="301"/>
        <v>0</v>
      </c>
      <c r="AD61" s="40">
        <f t="shared" si="301"/>
        <v>0</v>
      </c>
      <c r="AE61" s="40">
        <f t="shared" si="301"/>
        <v>0</v>
      </c>
      <c r="AF61" s="40">
        <f t="shared" si="301"/>
        <v>0</v>
      </c>
      <c r="AG61" s="40">
        <f t="shared" si="301"/>
        <v>0</v>
      </c>
      <c r="AH61" s="40">
        <f t="shared" si="301"/>
        <v>0</v>
      </c>
      <c r="AI61" s="40">
        <f t="shared" si="301"/>
        <v>0</v>
      </c>
      <c r="AJ61" s="40">
        <f t="shared" si="301"/>
        <v>5</v>
      </c>
      <c r="AK61" s="40">
        <f t="shared" si="301"/>
        <v>190</v>
      </c>
      <c r="AL61" s="40">
        <f t="shared" si="301"/>
        <v>12</v>
      </c>
      <c r="AM61" s="40">
        <f t="shared" si="301"/>
        <v>4</v>
      </c>
      <c r="AN61" s="40">
        <f t="shared" si="301"/>
        <v>8</v>
      </c>
      <c r="AO61" s="40">
        <f t="shared" si="301"/>
        <v>0</v>
      </c>
      <c r="AP61" s="40">
        <f t="shared" si="301"/>
        <v>0</v>
      </c>
      <c r="AQ61" s="40">
        <f t="shared" si="301"/>
        <v>178</v>
      </c>
      <c r="AR61" s="40">
        <f t="shared" si="301"/>
        <v>0</v>
      </c>
      <c r="AS61" s="40">
        <f t="shared" si="301"/>
        <v>0</v>
      </c>
      <c r="AT61" s="40">
        <f t="shared" si="301"/>
        <v>0</v>
      </c>
      <c r="AU61" s="40">
        <f t="shared" si="301"/>
        <v>0</v>
      </c>
      <c r="AV61" s="40">
        <f t="shared" si="301"/>
        <v>0</v>
      </c>
      <c r="AW61" s="40">
        <f t="shared" si="301"/>
        <v>12</v>
      </c>
      <c r="AX61" s="40">
        <f t="shared" si="301"/>
        <v>0</v>
      </c>
      <c r="AY61" s="40">
        <f t="shared" si="301"/>
        <v>5</v>
      </c>
      <c r="AZ61" s="40">
        <f t="shared" si="301"/>
        <v>12</v>
      </c>
      <c r="BA61" s="40">
        <f t="shared" si="301"/>
        <v>190</v>
      </c>
      <c r="BB61" s="40">
        <f t="shared" si="301"/>
        <v>0</v>
      </c>
      <c r="BC61" s="40">
        <f t="shared" si="301"/>
        <v>0</v>
      </c>
      <c r="BD61" s="40">
        <f t="shared" si="301"/>
        <v>0</v>
      </c>
      <c r="BE61" s="40">
        <f t="shared" si="301"/>
        <v>0</v>
      </c>
      <c r="BF61" s="40">
        <f t="shared" si="301"/>
        <v>0</v>
      </c>
      <c r="BG61" s="40">
        <f t="shared" si="301"/>
        <v>0</v>
      </c>
      <c r="BH61" s="40">
        <f t="shared" si="301"/>
        <v>0</v>
      </c>
      <c r="BI61" s="40">
        <f t="shared" si="301"/>
        <v>0</v>
      </c>
      <c r="BJ61" s="40">
        <f t="shared" si="301"/>
        <v>0</v>
      </c>
      <c r="BK61" s="40">
        <f t="shared" si="301"/>
        <v>0</v>
      </c>
      <c r="BL61" s="40">
        <f t="shared" ref="BL61:DN61" si="302">SUM(BL63:BL64)</f>
        <v>0</v>
      </c>
      <c r="BM61" s="40">
        <f t="shared" si="302"/>
        <v>0</v>
      </c>
      <c r="BN61" s="40">
        <f t="shared" si="302"/>
        <v>0</v>
      </c>
      <c r="BO61" s="40">
        <f t="shared" si="302"/>
        <v>0</v>
      </c>
      <c r="BP61" s="40">
        <f t="shared" si="302"/>
        <v>0</v>
      </c>
      <c r="BQ61" s="40">
        <f t="shared" si="302"/>
        <v>0</v>
      </c>
      <c r="BR61" s="40">
        <f t="shared" si="302"/>
        <v>0</v>
      </c>
      <c r="BS61" s="40">
        <f t="shared" si="302"/>
        <v>0</v>
      </c>
      <c r="BT61" s="40">
        <f t="shared" si="302"/>
        <v>0</v>
      </c>
      <c r="BU61" s="40">
        <f t="shared" si="302"/>
        <v>0</v>
      </c>
      <c r="BV61" s="40">
        <f t="shared" si="302"/>
        <v>0</v>
      </c>
      <c r="BW61" s="40">
        <f t="shared" si="302"/>
        <v>0</v>
      </c>
      <c r="BX61" s="40">
        <f t="shared" si="302"/>
        <v>0</v>
      </c>
      <c r="BY61" s="40">
        <f t="shared" si="302"/>
        <v>0</v>
      </c>
      <c r="BZ61" s="40">
        <f t="shared" si="302"/>
        <v>0</v>
      </c>
      <c r="CA61" s="40">
        <f t="shared" si="302"/>
        <v>0</v>
      </c>
      <c r="CB61" s="40">
        <f t="shared" si="302"/>
        <v>0</v>
      </c>
      <c r="CC61" s="40">
        <f t="shared" si="302"/>
        <v>0</v>
      </c>
      <c r="CD61" s="40">
        <f t="shared" si="302"/>
        <v>0</v>
      </c>
      <c r="CE61" s="40">
        <f t="shared" si="302"/>
        <v>0</v>
      </c>
      <c r="CF61" s="40">
        <f t="shared" si="302"/>
        <v>0</v>
      </c>
      <c r="CG61" s="40">
        <f t="shared" si="302"/>
        <v>0</v>
      </c>
      <c r="CH61" s="40">
        <f t="shared" si="302"/>
        <v>0</v>
      </c>
      <c r="CI61" s="40">
        <f t="shared" si="302"/>
        <v>0</v>
      </c>
      <c r="CJ61" s="40">
        <f t="shared" si="302"/>
        <v>0</v>
      </c>
      <c r="CK61" s="40">
        <f t="shared" si="302"/>
        <v>0</v>
      </c>
      <c r="CL61" s="40">
        <f t="shared" si="302"/>
        <v>0</v>
      </c>
      <c r="CM61" s="40">
        <f t="shared" si="302"/>
        <v>0</v>
      </c>
      <c r="CN61" s="40">
        <f t="shared" si="302"/>
        <v>0</v>
      </c>
      <c r="CO61" s="40">
        <f t="shared" si="302"/>
        <v>0</v>
      </c>
      <c r="CP61" s="40">
        <f t="shared" si="302"/>
        <v>0</v>
      </c>
      <c r="CQ61" s="40">
        <f t="shared" si="302"/>
        <v>0</v>
      </c>
      <c r="CR61" s="40">
        <f t="shared" si="302"/>
        <v>0</v>
      </c>
      <c r="CS61" s="40">
        <f t="shared" si="302"/>
        <v>0</v>
      </c>
      <c r="CT61" s="40">
        <f t="shared" si="302"/>
        <v>0</v>
      </c>
      <c r="CU61" s="40">
        <f t="shared" si="302"/>
        <v>0</v>
      </c>
      <c r="CV61" s="40">
        <f t="shared" si="302"/>
        <v>0</v>
      </c>
      <c r="CW61" s="40">
        <f t="shared" si="302"/>
        <v>0</v>
      </c>
      <c r="CX61" s="40">
        <f t="shared" si="302"/>
        <v>0</v>
      </c>
      <c r="CY61" s="40">
        <f t="shared" si="302"/>
        <v>0</v>
      </c>
      <c r="CZ61" s="40">
        <f t="shared" si="302"/>
        <v>0</v>
      </c>
      <c r="DA61" s="40">
        <f t="shared" si="302"/>
        <v>0</v>
      </c>
      <c r="DB61" s="40">
        <f t="shared" si="302"/>
        <v>0</v>
      </c>
      <c r="DC61" s="40">
        <f t="shared" si="302"/>
        <v>0</v>
      </c>
      <c r="DD61" s="40">
        <f t="shared" si="302"/>
        <v>0</v>
      </c>
      <c r="DE61" s="40">
        <f t="shared" si="302"/>
        <v>0</v>
      </c>
      <c r="DF61" s="40">
        <f t="shared" si="302"/>
        <v>0</v>
      </c>
      <c r="DG61" s="40">
        <f t="shared" si="302"/>
        <v>0</v>
      </c>
      <c r="DH61" s="40">
        <f t="shared" si="302"/>
        <v>0</v>
      </c>
      <c r="DI61" s="40">
        <f t="shared" si="302"/>
        <v>0</v>
      </c>
      <c r="DJ61" s="40">
        <f t="shared" si="302"/>
        <v>0</v>
      </c>
      <c r="DK61" s="40">
        <f t="shared" si="302"/>
        <v>0</v>
      </c>
      <c r="DL61" s="40">
        <f t="shared" si="302"/>
        <v>0</v>
      </c>
      <c r="DM61" s="40">
        <f t="shared" si="302"/>
        <v>0</v>
      </c>
      <c r="DN61" s="40">
        <f t="shared" si="302"/>
        <v>0</v>
      </c>
      <c r="DO61" s="40">
        <f t="shared" ref="DO61:EQ61" si="303">SUM(DO63:DO64)</f>
        <v>0</v>
      </c>
      <c r="DP61" s="40">
        <f t="shared" si="303"/>
        <v>0</v>
      </c>
      <c r="DQ61" s="40">
        <f t="shared" si="303"/>
        <v>0</v>
      </c>
      <c r="DR61" s="40">
        <f t="shared" si="303"/>
        <v>0</v>
      </c>
      <c r="DS61" s="40">
        <f t="shared" si="303"/>
        <v>0</v>
      </c>
      <c r="DT61" s="40">
        <f t="shared" si="303"/>
        <v>0</v>
      </c>
      <c r="DU61" s="40">
        <f t="shared" si="303"/>
        <v>0</v>
      </c>
      <c r="DV61" s="40">
        <f t="shared" si="303"/>
        <v>0</v>
      </c>
      <c r="DW61" s="40">
        <f t="shared" si="303"/>
        <v>0</v>
      </c>
      <c r="DX61" s="40">
        <f t="shared" si="303"/>
        <v>0</v>
      </c>
      <c r="DY61" s="40">
        <f t="shared" si="303"/>
        <v>0</v>
      </c>
      <c r="DZ61" s="40">
        <f t="shared" si="303"/>
        <v>0</v>
      </c>
      <c r="EA61" s="40">
        <f t="shared" si="303"/>
        <v>0</v>
      </c>
      <c r="EB61" s="40">
        <f t="shared" si="303"/>
        <v>0</v>
      </c>
      <c r="EC61" s="40">
        <f t="shared" si="303"/>
        <v>0</v>
      </c>
      <c r="ED61" s="40">
        <f t="shared" si="303"/>
        <v>0</v>
      </c>
      <c r="EE61" s="40">
        <f t="shared" si="303"/>
        <v>0</v>
      </c>
      <c r="EF61" s="40">
        <f t="shared" si="303"/>
        <v>0</v>
      </c>
      <c r="EG61" s="40">
        <f t="shared" si="303"/>
        <v>0</v>
      </c>
      <c r="EH61" s="40">
        <f t="shared" si="303"/>
        <v>0</v>
      </c>
      <c r="EI61" s="40">
        <f t="shared" si="303"/>
        <v>0</v>
      </c>
      <c r="EJ61" s="40">
        <f t="shared" si="303"/>
        <v>0</v>
      </c>
      <c r="EK61" s="40">
        <f t="shared" si="303"/>
        <v>0</v>
      </c>
      <c r="EL61" s="40">
        <f t="shared" si="303"/>
        <v>0</v>
      </c>
      <c r="EM61" s="40">
        <f t="shared" si="303"/>
        <v>0</v>
      </c>
      <c r="EN61" s="40">
        <f t="shared" si="303"/>
        <v>0</v>
      </c>
      <c r="EO61" s="40">
        <f t="shared" si="303"/>
        <v>0</v>
      </c>
      <c r="EP61" s="40">
        <f t="shared" si="303"/>
        <v>0</v>
      </c>
      <c r="EQ61" s="40">
        <f t="shared" si="303"/>
        <v>0</v>
      </c>
      <c r="ER61" s="49"/>
      <c r="ES61" s="72"/>
    </row>
    <row r="62" spans="1:150" ht="25.5" customHeight="1">
      <c r="A62" s="11">
        <v>1</v>
      </c>
      <c r="B62" s="16" t="s">
        <v>78</v>
      </c>
      <c r="C62" s="13" t="s">
        <v>34</v>
      </c>
      <c r="D62" s="41"/>
      <c r="E62" s="43">
        <v>5</v>
      </c>
      <c r="F62" s="43">
        <v>190</v>
      </c>
      <c r="G62" s="43">
        <v>12</v>
      </c>
      <c r="H62" s="43">
        <v>5</v>
      </c>
      <c r="I62" s="43">
        <v>190</v>
      </c>
      <c r="J62" s="43">
        <v>12</v>
      </c>
      <c r="K62" s="43">
        <v>4</v>
      </c>
      <c r="L62" s="43">
        <v>8</v>
      </c>
      <c r="M62" s="41"/>
      <c r="N62" s="43"/>
      <c r="O62" s="43">
        <v>178</v>
      </c>
      <c r="P62" s="43"/>
      <c r="Q62" s="41"/>
      <c r="R62" s="41"/>
      <c r="S62" s="41"/>
      <c r="T62" s="43"/>
      <c r="U62" s="43">
        <v>12</v>
      </c>
      <c r="V62" s="43"/>
      <c r="W62" s="43">
        <v>5</v>
      </c>
      <c r="X62" s="43">
        <v>12</v>
      </c>
      <c r="Y62" s="43">
        <v>190</v>
      </c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1"/>
      <c r="AP62" s="43"/>
      <c r="AQ62" s="43"/>
      <c r="AR62" s="43"/>
      <c r="AS62" s="41"/>
      <c r="AT62" s="41"/>
      <c r="AU62" s="41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1"/>
      <c r="BR62" s="43"/>
      <c r="BS62" s="43"/>
      <c r="BT62" s="43"/>
      <c r="BU62" s="41"/>
      <c r="BV62" s="41"/>
      <c r="BW62" s="41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1"/>
      <c r="CT62" s="43"/>
      <c r="CU62" s="43"/>
      <c r="CV62" s="43"/>
      <c r="CW62" s="41"/>
      <c r="CX62" s="41"/>
      <c r="CY62" s="41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1"/>
      <c r="DV62" s="43"/>
      <c r="DW62" s="43"/>
      <c r="DX62" s="43"/>
      <c r="DY62" s="41"/>
      <c r="DZ62" s="41"/>
      <c r="EA62" s="41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14" t="s">
        <v>101</v>
      </c>
      <c r="ES62" s="71" t="s">
        <v>170</v>
      </c>
    </row>
    <row r="63" spans="1:150" ht="25.5" customHeight="1">
      <c r="A63" s="11">
        <v>2</v>
      </c>
      <c r="B63" s="16" t="s">
        <v>83</v>
      </c>
      <c r="C63" s="13" t="s">
        <v>34</v>
      </c>
      <c r="D63" s="41"/>
      <c r="E63" s="43">
        <v>5</v>
      </c>
      <c r="F63" s="43">
        <v>190</v>
      </c>
      <c r="G63" s="43">
        <v>12</v>
      </c>
      <c r="H63" s="43"/>
      <c r="I63" s="43"/>
      <c r="J63" s="43"/>
      <c r="K63" s="43"/>
      <c r="L63" s="43"/>
      <c r="M63" s="41"/>
      <c r="N63" s="43"/>
      <c r="O63" s="43"/>
      <c r="P63" s="43"/>
      <c r="Q63" s="41"/>
      <c r="R63" s="41"/>
      <c r="S63" s="4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>
        <v>5</v>
      </c>
      <c r="AK63" s="43">
        <v>190</v>
      </c>
      <c r="AL63" s="43">
        <v>12</v>
      </c>
      <c r="AM63" s="43">
        <v>4</v>
      </c>
      <c r="AN63" s="43">
        <v>8</v>
      </c>
      <c r="AO63" s="41"/>
      <c r="AP63" s="43"/>
      <c r="AQ63" s="43">
        <v>178</v>
      </c>
      <c r="AR63" s="43"/>
      <c r="AS63" s="41"/>
      <c r="AT63" s="41"/>
      <c r="AU63" s="41"/>
      <c r="AV63" s="43"/>
      <c r="AW63" s="43">
        <v>12</v>
      </c>
      <c r="AX63" s="43"/>
      <c r="AY63" s="43">
        <v>5</v>
      </c>
      <c r="AZ63" s="43">
        <v>12</v>
      </c>
      <c r="BA63" s="43">
        <v>190</v>
      </c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1"/>
      <c r="BR63" s="43"/>
      <c r="BS63" s="43"/>
      <c r="BT63" s="43"/>
      <c r="BU63" s="41"/>
      <c r="BV63" s="41"/>
      <c r="BW63" s="41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1"/>
      <c r="CT63" s="43"/>
      <c r="CU63" s="43"/>
      <c r="CV63" s="43"/>
      <c r="CW63" s="41"/>
      <c r="CX63" s="41"/>
      <c r="CY63" s="41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1"/>
      <c r="DV63" s="43"/>
      <c r="DW63" s="43"/>
      <c r="DX63" s="43"/>
      <c r="DY63" s="41"/>
      <c r="DZ63" s="41"/>
      <c r="EA63" s="41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14" t="s">
        <v>101</v>
      </c>
      <c r="ES63" s="71" t="s">
        <v>171</v>
      </c>
    </row>
    <row r="64" spans="1:150" ht="25.5" customHeight="1">
      <c r="A64" s="11">
        <v>3</v>
      </c>
      <c r="B64" s="16" t="s">
        <v>90</v>
      </c>
      <c r="C64" s="13" t="s">
        <v>34</v>
      </c>
      <c r="D64" s="41"/>
      <c r="E64" s="43">
        <v>5</v>
      </c>
      <c r="F64" s="43">
        <v>190</v>
      </c>
      <c r="G64" s="43">
        <v>12</v>
      </c>
      <c r="H64" s="43">
        <v>5</v>
      </c>
      <c r="I64" s="43">
        <v>190</v>
      </c>
      <c r="J64" s="43">
        <v>12</v>
      </c>
      <c r="K64" s="43">
        <v>4</v>
      </c>
      <c r="L64" s="43">
        <v>8</v>
      </c>
      <c r="M64" s="41"/>
      <c r="N64" s="43"/>
      <c r="O64" s="43">
        <v>178</v>
      </c>
      <c r="P64" s="43"/>
      <c r="Q64" s="41"/>
      <c r="R64" s="41"/>
      <c r="S64" s="41"/>
      <c r="T64" s="43"/>
      <c r="U64" s="43">
        <v>12</v>
      </c>
      <c r="V64" s="43"/>
      <c r="W64" s="43">
        <v>5</v>
      </c>
      <c r="X64" s="43">
        <v>12</v>
      </c>
      <c r="Y64" s="43">
        <v>190</v>
      </c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1"/>
      <c r="AP64" s="43"/>
      <c r="AQ64" s="43"/>
      <c r="AR64" s="43"/>
      <c r="AS64" s="41"/>
      <c r="AT64" s="41"/>
      <c r="AU64" s="41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1"/>
      <c r="BR64" s="43"/>
      <c r="BS64" s="43"/>
      <c r="BT64" s="43"/>
      <c r="BU64" s="41"/>
      <c r="BV64" s="41"/>
      <c r="BW64" s="41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1"/>
      <c r="CT64" s="43"/>
      <c r="CU64" s="43"/>
      <c r="CV64" s="43"/>
      <c r="CW64" s="41"/>
      <c r="CX64" s="41"/>
      <c r="CY64" s="41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1"/>
      <c r="DV64" s="43"/>
      <c r="DW64" s="43"/>
      <c r="DX64" s="43"/>
      <c r="DY64" s="41"/>
      <c r="DZ64" s="41"/>
      <c r="EA64" s="41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14" t="s">
        <v>101</v>
      </c>
      <c r="ES64" s="71" t="s">
        <v>172</v>
      </c>
    </row>
    <row r="65" spans="1:149" ht="25.5" customHeight="1">
      <c r="A65" s="11">
        <v>4</v>
      </c>
      <c r="B65" s="16" t="s">
        <v>97</v>
      </c>
      <c r="C65" s="13" t="s">
        <v>34</v>
      </c>
      <c r="D65" s="41"/>
      <c r="E65" s="43">
        <v>5</v>
      </c>
      <c r="F65" s="43">
        <v>190</v>
      </c>
      <c r="G65" s="43">
        <v>12</v>
      </c>
      <c r="H65" s="43"/>
      <c r="I65" s="43"/>
      <c r="J65" s="43"/>
      <c r="K65" s="43"/>
      <c r="L65" s="43"/>
      <c r="M65" s="41"/>
      <c r="N65" s="43"/>
      <c r="O65" s="43"/>
      <c r="P65" s="43"/>
      <c r="Q65" s="41"/>
      <c r="R65" s="41"/>
      <c r="S65" s="41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>
        <v>5</v>
      </c>
      <c r="AK65" s="43">
        <v>190</v>
      </c>
      <c r="AL65" s="43">
        <v>12</v>
      </c>
      <c r="AM65" s="43">
        <v>4</v>
      </c>
      <c r="AN65" s="43">
        <v>8</v>
      </c>
      <c r="AO65" s="41"/>
      <c r="AP65" s="43"/>
      <c r="AQ65" s="43">
        <v>178</v>
      </c>
      <c r="AR65" s="43"/>
      <c r="AS65" s="41"/>
      <c r="AT65" s="41"/>
      <c r="AU65" s="41"/>
      <c r="AV65" s="43"/>
      <c r="AW65" s="43">
        <v>12</v>
      </c>
      <c r="AX65" s="43"/>
      <c r="AY65" s="43">
        <v>5</v>
      </c>
      <c r="AZ65" s="43">
        <v>12</v>
      </c>
      <c r="BA65" s="43">
        <v>190</v>
      </c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1"/>
      <c r="BR65" s="43"/>
      <c r="BS65" s="43"/>
      <c r="BT65" s="43"/>
      <c r="BU65" s="41"/>
      <c r="BV65" s="41"/>
      <c r="BW65" s="41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1"/>
      <c r="CT65" s="43"/>
      <c r="CU65" s="43"/>
      <c r="CV65" s="43"/>
      <c r="CW65" s="41"/>
      <c r="CX65" s="41"/>
      <c r="CY65" s="41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1"/>
      <c r="DV65" s="43"/>
      <c r="DW65" s="43"/>
      <c r="DX65" s="43"/>
      <c r="DY65" s="41"/>
      <c r="DZ65" s="41"/>
      <c r="EA65" s="41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14" t="s">
        <v>101</v>
      </c>
      <c r="ES65" s="71" t="s">
        <v>173</v>
      </c>
    </row>
    <row r="66" spans="1:149" ht="24" customHeight="1">
      <c r="A66" s="9"/>
      <c r="B66" s="54" t="s">
        <v>52</v>
      </c>
      <c r="C66" s="10"/>
      <c r="D66" s="40"/>
      <c r="E66" s="40">
        <f>SUM(E69:E70)</f>
        <v>10</v>
      </c>
      <c r="F66" s="40">
        <f t="shared" ref="F66:BK66" si="304">SUM(F69:F70)</f>
        <v>380</v>
      </c>
      <c r="G66" s="40">
        <f t="shared" si="304"/>
        <v>32</v>
      </c>
      <c r="H66" s="40">
        <f t="shared" si="304"/>
        <v>0</v>
      </c>
      <c r="I66" s="40">
        <f t="shared" si="304"/>
        <v>0</v>
      </c>
      <c r="J66" s="40">
        <f t="shared" si="304"/>
        <v>0</v>
      </c>
      <c r="K66" s="40">
        <f t="shared" si="304"/>
        <v>0</v>
      </c>
      <c r="L66" s="40">
        <f t="shared" si="304"/>
        <v>0</v>
      </c>
      <c r="M66" s="40">
        <f t="shared" si="304"/>
        <v>0</v>
      </c>
      <c r="N66" s="40">
        <f t="shared" si="304"/>
        <v>0</v>
      </c>
      <c r="O66" s="40">
        <f t="shared" si="304"/>
        <v>0</v>
      </c>
      <c r="P66" s="40">
        <f t="shared" si="304"/>
        <v>0</v>
      </c>
      <c r="Q66" s="40">
        <f t="shared" si="304"/>
        <v>0</v>
      </c>
      <c r="R66" s="40">
        <f t="shared" si="304"/>
        <v>0</v>
      </c>
      <c r="S66" s="40">
        <f t="shared" si="304"/>
        <v>0</v>
      </c>
      <c r="T66" s="40">
        <f t="shared" si="304"/>
        <v>0</v>
      </c>
      <c r="U66" s="40">
        <f t="shared" si="304"/>
        <v>0</v>
      </c>
      <c r="V66" s="40">
        <f t="shared" si="304"/>
        <v>0</v>
      </c>
      <c r="W66" s="40">
        <f t="shared" si="304"/>
        <v>0</v>
      </c>
      <c r="X66" s="40">
        <f t="shared" si="304"/>
        <v>0</v>
      </c>
      <c r="Y66" s="40">
        <f t="shared" si="304"/>
        <v>0</v>
      </c>
      <c r="Z66" s="40">
        <f t="shared" si="304"/>
        <v>0</v>
      </c>
      <c r="AA66" s="40">
        <f t="shared" si="304"/>
        <v>0</v>
      </c>
      <c r="AB66" s="40">
        <f t="shared" si="304"/>
        <v>0</v>
      </c>
      <c r="AC66" s="40">
        <f t="shared" si="304"/>
        <v>0</v>
      </c>
      <c r="AD66" s="40">
        <f t="shared" si="304"/>
        <v>0</v>
      </c>
      <c r="AE66" s="40">
        <f t="shared" si="304"/>
        <v>0</v>
      </c>
      <c r="AF66" s="40">
        <f t="shared" si="304"/>
        <v>0</v>
      </c>
      <c r="AG66" s="40">
        <f t="shared" si="304"/>
        <v>0</v>
      </c>
      <c r="AH66" s="40">
        <f t="shared" si="304"/>
        <v>0</v>
      </c>
      <c r="AI66" s="40">
        <f t="shared" si="304"/>
        <v>0</v>
      </c>
      <c r="AJ66" s="40">
        <f t="shared" si="304"/>
        <v>0</v>
      </c>
      <c r="AK66" s="40">
        <f t="shared" si="304"/>
        <v>0</v>
      </c>
      <c r="AL66" s="40">
        <f t="shared" si="304"/>
        <v>0</v>
      </c>
      <c r="AM66" s="40">
        <f t="shared" si="304"/>
        <v>0</v>
      </c>
      <c r="AN66" s="40">
        <f t="shared" si="304"/>
        <v>0</v>
      </c>
      <c r="AO66" s="40">
        <f t="shared" si="304"/>
        <v>0</v>
      </c>
      <c r="AP66" s="40">
        <f t="shared" si="304"/>
        <v>0</v>
      </c>
      <c r="AQ66" s="40">
        <f t="shared" si="304"/>
        <v>0</v>
      </c>
      <c r="AR66" s="40">
        <f t="shared" si="304"/>
        <v>0</v>
      </c>
      <c r="AS66" s="40">
        <f t="shared" si="304"/>
        <v>0</v>
      </c>
      <c r="AT66" s="40">
        <f t="shared" si="304"/>
        <v>0</v>
      </c>
      <c r="AU66" s="40">
        <f t="shared" si="304"/>
        <v>0</v>
      </c>
      <c r="AV66" s="40">
        <f t="shared" si="304"/>
        <v>0</v>
      </c>
      <c r="AW66" s="40">
        <f t="shared" si="304"/>
        <v>0</v>
      </c>
      <c r="AX66" s="40">
        <f t="shared" si="304"/>
        <v>0</v>
      </c>
      <c r="AY66" s="40">
        <f t="shared" si="304"/>
        <v>0</v>
      </c>
      <c r="AZ66" s="40">
        <f t="shared" si="304"/>
        <v>0</v>
      </c>
      <c r="BA66" s="40">
        <f t="shared" si="304"/>
        <v>0</v>
      </c>
      <c r="BB66" s="40">
        <f t="shared" si="304"/>
        <v>0</v>
      </c>
      <c r="BC66" s="40">
        <f t="shared" si="304"/>
        <v>0</v>
      </c>
      <c r="BD66" s="40">
        <f t="shared" si="304"/>
        <v>0</v>
      </c>
      <c r="BE66" s="40">
        <f t="shared" si="304"/>
        <v>0</v>
      </c>
      <c r="BF66" s="40">
        <f t="shared" si="304"/>
        <v>0</v>
      </c>
      <c r="BG66" s="40">
        <f t="shared" si="304"/>
        <v>0</v>
      </c>
      <c r="BH66" s="40">
        <f t="shared" si="304"/>
        <v>0</v>
      </c>
      <c r="BI66" s="40">
        <f t="shared" si="304"/>
        <v>0</v>
      </c>
      <c r="BJ66" s="40">
        <f t="shared" si="304"/>
        <v>0</v>
      </c>
      <c r="BK66" s="40">
        <f t="shared" si="304"/>
        <v>0</v>
      </c>
      <c r="BL66" s="40">
        <f t="shared" ref="BL66:DN66" si="305">SUM(BL69:BL70)</f>
        <v>0</v>
      </c>
      <c r="BM66" s="40">
        <f t="shared" si="305"/>
        <v>0</v>
      </c>
      <c r="BN66" s="40">
        <f t="shared" si="305"/>
        <v>0</v>
      </c>
      <c r="BO66" s="40">
        <f t="shared" si="305"/>
        <v>0</v>
      </c>
      <c r="BP66" s="40">
        <f t="shared" si="305"/>
        <v>0</v>
      </c>
      <c r="BQ66" s="40">
        <f t="shared" si="305"/>
        <v>0</v>
      </c>
      <c r="BR66" s="40">
        <f t="shared" si="305"/>
        <v>0</v>
      </c>
      <c r="BS66" s="40">
        <f t="shared" si="305"/>
        <v>0</v>
      </c>
      <c r="BT66" s="40">
        <f t="shared" si="305"/>
        <v>0</v>
      </c>
      <c r="BU66" s="40">
        <f t="shared" si="305"/>
        <v>0</v>
      </c>
      <c r="BV66" s="40">
        <f t="shared" si="305"/>
        <v>0</v>
      </c>
      <c r="BW66" s="40">
        <f t="shared" si="305"/>
        <v>0</v>
      </c>
      <c r="BX66" s="40">
        <f t="shared" si="305"/>
        <v>0</v>
      </c>
      <c r="BY66" s="40">
        <f t="shared" si="305"/>
        <v>0</v>
      </c>
      <c r="BZ66" s="40">
        <f t="shared" si="305"/>
        <v>0</v>
      </c>
      <c r="CA66" s="40">
        <f t="shared" si="305"/>
        <v>0</v>
      </c>
      <c r="CB66" s="40">
        <f t="shared" si="305"/>
        <v>0</v>
      </c>
      <c r="CC66" s="40">
        <f t="shared" si="305"/>
        <v>0</v>
      </c>
      <c r="CD66" s="40">
        <f t="shared" si="305"/>
        <v>0</v>
      </c>
      <c r="CE66" s="40">
        <f t="shared" si="305"/>
        <v>0</v>
      </c>
      <c r="CF66" s="40">
        <f t="shared" si="305"/>
        <v>0</v>
      </c>
      <c r="CG66" s="40">
        <f t="shared" si="305"/>
        <v>0</v>
      </c>
      <c r="CH66" s="40">
        <f t="shared" si="305"/>
        <v>0</v>
      </c>
      <c r="CI66" s="40">
        <f t="shared" si="305"/>
        <v>0</v>
      </c>
      <c r="CJ66" s="40">
        <f t="shared" si="305"/>
        <v>0</v>
      </c>
      <c r="CK66" s="40">
        <f t="shared" si="305"/>
        <v>0</v>
      </c>
      <c r="CL66" s="40">
        <f t="shared" si="305"/>
        <v>0</v>
      </c>
      <c r="CM66" s="40">
        <f t="shared" si="305"/>
        <v>0</v>
      </c>
      <c r="CN66" s="40">
        <f t="shared" si="305"/>
        <v>10</v>
      </c>
      <c r="CO66" s="40">
        <f t="shared" si="305"/>
        <v>380</v>
      </c>
      <c r="CP66" s="40">
        <f t="shared" si="305"/>
        <v>32</v>
      </c>
      <c r="CQ66" s="40">
        <f t="shared" si="305"/>
        <v>12</v>
      </c>
      <c r="CR66" s="40">
        <f t="shared" si="305"/>
        <v>20</v>
      </c>
      <c r="CS66" s="40">
        <f t="shared" si="305"/>
        <v>0</v>
      </c>
      <c r="CT66" s="40">
        <f t="shared" si="305"/>
        <v>0</v>
      </c>
      <c r="CU66" s="40">
        <f t="shared" si="305"/>
        <v>348</v>
      </c>
      <c r="CV66" s="40">
        <f t="shared" si="305"/>
        <v>2</v>
      </c>
      <c r="CW66" s="40">
        <f t="shared" si="305"/>
        <v>0</v>
      </c>
      <c r="CX66" s="40">
        <f t="shared" si="305"/>
        <v>0</v>
      </c>
      <c r="CY66" s="40">
        <f t="shared" si="305"/>
        <v>0</v>
      </c>
      <c r="CZ66" s="40">
        <f t="shared" si="305"/>
        <v>0</v>
      </c>
      <c r="DA66" s="40">
        <f t="shared" si="305"/>
        <v>0</v>
      </c>
      <c r="DB66" s="40">
        <f t="shared" si="305"/>
        <v>0</v>
      </c>
      <c r="DC66" s="40">
        <f t="shared" si="305"/>
        <v>0</v>
      </c>
      <c r="DD66" s="40">
        <f t="shared" si="305"/>
        <v>0</v>
      </c>
      <c r="DE66" s="40">
        <f t="shared" si="305"/>
        <v>0</v>
      </c>
      <c r="DF66" s="40">
        <f t="shared" si="305"/>
        <v>0</v>
      </c>
      <c r="DG66" s="40">
        <f t="shared" si="305"/>
        <v>0</v>
      </c>
      <c r="DH66" s="40">
        <f t="shared" si="305"/>
        <v>0</v>
      </c>
      <c r="DI66" s="40">
        <f t="shared" si="305"/>
        <v>0</v>
      </c>
      <c r="DJ66" s="40">
        <f t="shared" si="305"/>
        <v>0</v>
      </c>
      <c r="DK66" s="40">
        <f t="shared" si="305"/>
        <v>32</v>
      </c>
      <c r="DL66" s="40">
        <f t="shared" si="305"/>
        <v>0</v>
      </c>
      <c r="DM66" s="40">
        <f t="shared" si="305"/>
        <v>10</v>
      </c>
      <c r="DN66" s="40">
        <f t="shared" si="305"/>
        <v>32</v>
      </c>
      <c r="DO66" s="40">
        <f t="shared" ref="DO66:EQ66" si="306">SUM(DO69:DO70)</f>
        <v>380</v>
      </c>
      <c r="DP66" s="40">
        <f t="shared" si="306"/>
        <v>0</v>
      </c>
      <c r="DQ66" s="40">
        <f t="shared" si="306"/>
        <v>0</v>
      </c>
      <c r="DR66" s="40">
        <f t="shared" si="306"/>
        <v>0</v>
      </c>
      <c r="DS66" s="40">
        <f t="shared" si="306"/>
        <v>0</v>
      </c>
      <c r="DT66" s="40">
        <f t="shared" si="306"/>
        <v>0</v>
      </c>
      <c r="DU66" s="40">
        <f t="shared" si="306"/>
        <v>0</v>
      </c>
      <c r="DV66" s="40">
        <f t="shared" si="306"/>
        <v>0</v>
      </c>
      <c r="DW66" s="40">
        <f t="shared" si="306"/>
        <v>0</v>
      </c>
      <c r="DX66" s="40">
        <f t="shared" si="306"/>
        <v>0</v>
      </c>
      <c r="DY66" s="40">
        <f t="shared" si="306"/>
        <v>0</v>
      </c>
      <c r="DZ66" s="40">
        <f t="shared" si="306"/>
        <v>0</v>
      </c>
      <c r="EA66" s="40">
        <f t="shared" si="306"/>
        <v>0</v>
      </c>
      <c r="EB66" s="40">
        <f t="shared" si="306"/>
        <v>0</v>
      </c>
      <c r="EC66" s="40">
        <f t="shared" si="306"/>
        <v>0</v>
      </c>
      <c r="ED66" s="40">
        <f t="shared" si="306"/>
        <v>0</v>
      </c>
      <c r="EE66" s="40">
        <f t="shared" si="306"/>
        <v>0</v>
      </c>
      <c r="EF66" s="40">
        <f t="shared" si="306"/>
        <v>0</v>
      </c>
      <c r="EG66" s="40">
        <f t="shared" si="306"/>
        <v>0</v>
      </c>
      <c r="EH66" s="40">
        <f t="shared" si="306"/>
        <v>0</v>
      </c>
      <c r="EI66" s="40">
        <f t="shared" si="306"/>
        <v>0</v>
      </c>
      <c r="EJ66" s="40">
        <f t="shared" si="306"/>
        <v>0</v>
      </c>
      <c r="EK66" s="40">
        <f t="shared" si="306"/>
        <v>0</v>
      </c>
      <c r="EL66" s="40">
        <f t="shared" si="306"/>
        <v>0</v>
      </c>
      <c r="EM66" s="40">
        <f t="shared" si="306"/>
        <v>0</v>
      </c>
      <c r="EN66" s="40">
        <f t="shared" si="306"/>
        <v>0</v>
      </c>
      <c r="EO66" s="40">
        <f t="shared" si="306"/>
        <v>0</v>
      </c>
      <c r="EP66" s="40">
        <f t="shared" si="306"/>
        <v>0</v>
      </c>
      <c r="EQ66" s="40">
        <f t="shared" si="306"/>
        <v>0</v>
      </c>
      <c r="ER66" s="49"/>
      <c r="ES66" s="72"/>
    </row>
    <row r="67" spans="1:149" ht="25.5" customHeight="1">
      <c r="A67" s="11">
        <v>1</v>
      </c>
      <c r="B67" s="16" t="s">
        <v>72</v>
      </c>
      <c r="C67" s="13" t="s">
        <v>34</v>
      </c>
      <c r="D67" s="41"/>
      <c r="E67" s="43">
        <v>5</v>
      </c>
      <c r="F67" s="43">
        <v>190</v>
      </c>
      <c r="G67" s="43">
        <v>16</v>
      </c>
      <c r="H67" s="43"/>
      <c r="I67" s="43"/>
      <c r="J67" s="43"/>
      <c r="K67" s="43"/>
      <c r="L67" s="43"/>
      <c r="M67" s="41"/>
      <c r="N67" s="43"/>
      <c r="O67" s="43"/>
      <c r="P67" s="43"/>
      <c r="Q67" s="41"/>
      <c r="R67" s="41"/>
      <c r="S67" s="41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1"/>
      <c r="AP67" s="43"/>
      <c r="AQ67" s="43"/>
      <c r="AR67" s="43"/>
      <c r="AS67" s="41"/>
      <c r="AT67" s="41"/>
      <c r="AU67" s="41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1"/>
      <c r="BR67" s="43"/>
      <c r="BS67" s="43"/>
      <c r="BT67" s="43"/>
      <c r="BU67" s="41"/>
      <c r="BV67" s="41"/>
      <c r="BW67" s="41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>
        <v>5</v>
      </c>
      <c r="CO67" s="43">
        <v>190</v>
      </c>
      <c r="CP67" s="43">
        <v>16</v>
      </c>
      <c r="CQ67" s="43">
        <v>6</v>
      </c>
      <c r="CR67" s="43">
        <v>10</v>
      </c>
      <c r="CS67" s="41"/>
      <c r="CT67" s="43"/>
      <c r="CU67" s="43">
        <v>174</v>
      </c>
      <c r="CV67" s="43">
        <v>1</v>
      </c>
      <c r="CW67" s="41"/>
      <c r="CX67" s="41"/>
      <c r="CY67" s="41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>
        <v>16</v>
      </c>
      <c r="DL67" s="43"/>
      <c r="DM67" s="43">
        <v>5</v>
      </c>
      <c r="DN67" s="43">
        <v>16</v>
      </c>
      <c r="DO67" s="43">
        <v>190</v>
      </c>
      <c r="DP67" s="43"/>
      <c r="DQ67" s="43"/>
      <c r="DR67" s="43"/>
      <c r="DS67" s="43"/>
      <c r="DT67" s="43"/>
      <c r="DU67" s="41"/>
      <c r="DV67" s="43"/>
      <c r="DW67" s="43"/>
      <c r="DX67" s="43"/>
      <c r="DY67" s="41"/>
      <c r="DZ67" s="41"/>
      <c r="EA67" s="41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14" t="s">
        <v>101</v>
      </c>
      <c r="ES67" s="71" t="s">
        <v>174</v>
      </c>
    </row>
    <row r="68" spans="1:149" ht="25.5" customHeight="1">
      <c r="A68" s="11">
        <v>2</v>
      </c>
      <c r="B68" s="16" t="s">
        <v>81</v>
      </c>
      <c r="C68" s="13" t="s">
        <v>34</v>
      </c>
      <c r="D68" s="41"/>
      <c r="E68" s="43">
        <v>5</v>
      </c>
      <c r="F68" s="43">
        <v>190</v>
      </c>
      <c r="G68" s="43">
        <v>16</v>
      </c>
      <c r="H68" s="43"/>
      <c r="I68" s="43"/>
      <c r="J68" s="43"/>
      <c r="K68" s="43"/>
      <c r="L68" s="43"/>
      <c r="M68" s="41"/>
      <c r="N68" s="43"/>
      <c r="O68" s="43"/>
      <c r="P68" s="43"/>
      <c r="Q68" s="41"/>
      <c r="R68" s="41"/>
      <c r="S68" s="41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1"/>
      <c r="AP68" s="43"/>
      <c r="AQ68" s="43"/>
      <c r="AR68" s="43"/>
      <c r="AS68" s="41"/>
      <c r="AT68" s="41"/>
      <c r="AU68" s="41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1"/>
      <c r="BR68" s="43"/>
      <c r="BS68" s="43"/>
      <c r="BT68" s="43"/>
      <c r="BU68" s="41"/>
      <c r="BV68" s="41"/>
      <c r="BW68" s="41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>
        <v>5</v>
      </c>
      <c r="CO68" s="43">
        <v>190</v>
      </c>
      <c r="CP68" s="43">
        <v>16</v>
      </c>
      <c r="CQ68" s="43">
        <v>6</v>
      </c>
      <c r="CR68" s="43">
        <v>10</v>
      </c>
      <c r="CS68" s="41"/>
      <c r="CT68" s="43"/>
      <c r="CU68" s="43">
        <v>174</v>
      </c>
      <c r="CV68" s="43">
        <v>1</v>
      </c>
      <c r="CW68" s="41"/>
      <c r="CX68" s="41"/>
      <c r="CY68" s="41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>
        <v>16</v>
      </c>
      <c r="DL68" s="43"/>
      <c r="DM68" s="43">
        <v>5</v>
      </c>
      <c r="DN68" s="43">
        <v>16</v>
      </c>
      <c r="DO68" s="43">
        <v>190</v>
      </c>
      <c r="DP68" s="43"/>
      <c r="DQ68" s="43"/>
      <c r="DR68" s="43"/>
      <c r="DS68" s="43"/>
      <c r="DT68" s="43"/>
      <c r="DU68" s="41"/>
      <c r="DV68" s="43"/>
      <c r="DW68" s="43"/>
      <c r="DX68" s="43"/>
      <c r="DY68" s="41"/>
      <c r="DZ68" s="41"/>
      <c r="EA68" s="41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14" t="s">
        <v>101</v>
      </c>
      <c r="ES68" s="71" t="s">
        <v>175</v>
      </c>
    </row>
    <row r="69" spans="1:149" ht="25.5" customHeight="1">
      <c r="A69" s="11">
        <v>3</v>
      </c>
      <c r="B69" s="16" t="s">
        <v>91</v>
      </c>
      <c r="C69" s="13" t="s">
        <v>34</v>
      </c>
      <c r="D69" s="41"/>
      <c r="E69" s="43">
        <v>5</v>
      </c>
      <c r="F69" s="43">
        <v>190</v>
      </c>
      <c r="G69" s="43">
        <v>16</v>
      </c>
      <c r="H69" s="43"/>
      <c r="I69" s="43"/>
      <c r="J69" s="43"/>
      <c r="K69" s="43"/>
      <c r="L69" s="43"/>
      <c r="M69" s="41"/>
      <c r="N69" s="43"/>
      <c r="O69" s="43"/>
      <c r="P69" s="43"/>
      <c r="Q69" s="41"/>
      <c r="R69" s="41"/>
      <c r="S69" s="41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1"/>
      <c r="AP69" s="43"/>
      <c r="AQ69" s="43"/>
      <c r="AR69" s="43"/>
      <c r="AS69" s="41"/>
      <c r="AT69" s="41"/>
      <c r="AU69" s="41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1"/>
      <c r="BR69" s="43"/>
      <c r="BS69" s="43"/>
      <c r="BT69" s="43"/>
      <c r="BU69" s="41"/>
      <c r="BV69" s="41"/>
      <c r="BW69" s="41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>
        <v>5</v>
      </c>
      <c r="CO69" s="43">
        <v>190</v>
      </c>
      <c r="CP69" s="43">
        <v>16</v>
      </c>
      <c r="CQ69" s="43">
        <v>6</v>
      </c>
      <c r="CR69" s="43">
        <v>10</v>
      </c>
      <c r="CS69" s="41"/>
      <c r="CT69" s="43"/>
      <c r="CU69" s="43">
        <v>174</v>
      </c>
      <c r="CV69" s="43">
        <v>1</v>
      </c>
      <c r="CW69" s="41"/>
      <c r="CX69" s="41"/>
      <c r="CY69" s="41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>
        <v>16</v>
      </c>
      <c r="DL69" s="43"/>
      <c r="DM69" s="43">
        <v>5</v>
      </c>
      <c r="DN69" s="43">
        <v>16</v>
      </c>
      <c r="DO69" s="43">
        <v>190</v>
      </c>
      <c r="DP69" s="43"/>
      <c r="DQ69" s="43"/>
      <c r="DR69" s="43"/>
      <c r="DS69" s="43"/>
      <c r="DT69" s="43"/>
      <c r="DU69" s="41"/>
      <c r="DV69" s="43"/>
      <c r="DW69" s="43"/>
      <c r="DX69" s="43"/>
      <c r="DY69" s="41"/>
      <c r="DZ69" s="41"/>
      <c r="EA69" s="41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14" t="s">
        <v>101</v>
      </c>
      <c r="ES69" s="71" t="s">
        <v>176</v>
      </c>
    </row>
    <row r="70" spans="1:149" ht="25.5" customHeight="1">
      <c r="A70" s="11">
        <v>4</v>
      </c>
      <c r="B70" s="16" t="s">
        <v>94</v>
      </c>
      <c r="C70" s="13" t="s">
        <v>34</v>
      </c>
      <c r="D70" s="41"/>
      <c r="E70" s="43">
        <v>5</v>
      </c>
      <c r="F70" s="43">
        <v>190</v>
      </c>
      <c r="G70" s="43">
        <v>16</v>
      </c>
      <c r="H70" s="43"/>
      <c r="I70" s="43"/>
      <c r="J70" s="43"/>
      <c r="K70" s="43"/>
      <c r="L70" s="43"/>
      <c r="M70" s="41"/>
      <c r="N70" s="43"/>
      <c r="O70" s="43"/>
      <c r="P70" s="43"/>
      <c r="Q70" s="41"/>
      <c r="R70" s="41"/>
      <c r="S70" s="41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1"/>
      <c r="AP70" s="43"/>
      <c r="AQ70" s="43"/>
      <c r="AR70" s="43"/>
      <c r="AS70" s="41"/>
      <c r="AT70" s="41"/>
      <c r="AU70" s="41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1"/>
      <c r="BR70" s="43"/>
      <c r="BS70" s="43"/>
      <c r="BT70" s="43"/>
      <c r="BU70" s="41"/>
      <c r="BV70" s="41"/>
      <c r="BW70" s="41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>
        <v>5</v>
      </c>
      <c r="CO70" s="43">
        <v>190</v>
      </c>
      <c r="CP70" s="43">
        <v>16</v>
      </c>
      <c r="CQ70" s="43">
        <v>6</v>
      </c>
      <c r="CR70" s="43">
        <v>10</v>
      </c>
      <c r="CS70" s="41"/>
      <c r="CT70" s="43"/>
      <c r="CU70" s="43">
        <v>174</v>
      </c>
      <c r="CV70" s="43">
        <v>1</v>
      </c>
      <c r="CW70" s="41"/>
      <c r="CX70" s="41"/>
      <c r="CY70" s="41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>
        <v>16</v>
      </c>
      <c r="DL70" s="43"/>
      <c r="DM70" s="43">
        <v>5</v>
      </c>
      <c r="DN70" s="43">
        <v>16</v>
      </c>
      <c r="DO70" s="43">
        <v>190</v>
      </c>
      <c r="DP70" s="43"/>
      <c r="DQ70" s="43"/>
      <c r="DR70" s="43"/>
      <c r="DS70" s="43"/>
      <c r="DT70" s="43"/>
      <c r="DU70" s="41"/>
      <c r="DV70" s="43"/>
      <c r="DW70" s="43"/>
      <c r="DX70" s="43"/>
      <c r="DY70" s="41"/>
      <c r="DZ70" s="41"/>
      <c r="EA70" s="41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14" t="s">
        <v>101</v>
      </c>
      <c r="ES70" s="71" t="s">
        <v>177</v>
      </c>
    </row>
    <row r="71" spans="1:149" ht="24" customHeight="1">
      <c r="A71" s="9"/>
      <c r="B71" s="54" t="s">
        <v>52</v>
      </c>
      <c r="C71" s="10"/>
      <c r="D71" s="40"/>
      <c r="E71" s="40">
        <f>SUM(E74:E75)</f>
        <v>10</v>
      </c>
      <c r="F71" s="40">
        <f t="shared" ref="F71:BK71" si="307">SUM(F74:F75)</f>
        <v>380</v>
      </c>
      <c r="G71" s="40">
        <f t="shared" si="307"/>
        <v>48</v>
      </c>
      <c r="H71" s="40">
        <f t="shared" si="307"/>
        <v>0</v>
      </c>
      <c r="I71" s="40">
        <f t="shared" si="307"/>
        <v>0</v>
      </c>
      <c r="J71" s="40">
        <f t="shared" si="307"/>
        <v>0</v>
      </c>
      <c r="K71" s="40">
        <f t="shared" si="307"/>
        <v>0</v>
      </c>
      <c r="L71" s="40">
        <f t="shared" si="307"/>
        <v>0</v>
      </c>
      <c r="M71" s="40">
        <f t="shared" si="307"/>
        <v>0</v>
      </c>
      <c r="N71" s="40">
        <f t="shared" si="307"/>
        <v>0</v>
      </c>
      <c r="O71" s="40">
        <f t="shared" si="307"/>
        <v>0</v>
      </c>
      <c r="P71" s="40">
        <f t="shared" si="307"/>
        <v>0</v>
      </c>
      <c r="Q71" s="40">
        <f t="shared" si="307"/>
        <v>0</v>
      </c>
      <c r="R71" s="40">
        <f t="shared" si="307"/>
        <v>0</v>
      </c>
      <c r="S71" s="40">
        <f t="shared" si="307"/>
        <v>0</v>
      </c>
      <c r="T71" s="40">
        <f t="shared" si="307"/>
        <v>0</v>
      </c>
      <c r="U71" s="40">
        <f t="shared" si="307"/>
        <v>0</v>
      </c>
      <c r="V71" s="40">
        <f t="shared" si="307"/>
        <v>0</v>
      </c>
      <c r="W71" s="40">
        <f t="shared" si="307"/>
        <v>0</v>
      </c>
      <c r="X71" s="40">
        <f t="shared" si="307"/>
        <v>0</v>
      </c>
      <c r="Y71" s="40">
        <f t="shared" si="307"/>
        <v>0</v>
      </c>
      <c r="Z71" s="40">
        <f t="shared" si="307"/>
        <v>0</v>
      </c>
      <c r="AA71" s="40">
        <f t="shared" si="307"/>
        <v>0</v>
      </c>
      <c r="AB71" s="40">
        <f t="shared" si="307"/>
        <v>0</v>
      </c>
      <c r="AC71" s="40">
        <f t="shared" si="307"/>
        <v>0</v>
      </c>
      <c r="AD71" s="40">
        <f t="shared" si="307"/>
        <v>0</v>
      </c>
      <c r="AE71" s="40">
        <f t="shared" si="307"/>
        <v>0</v>
      </c>
      <c r="AF71" s="40">
        <f t="shared" si="307"/>
        <v>0</v>
      </c>
      <c r="AG71" s="40">
        <f t="shared" si="307"/>
        <v>0</v>
      </c>
      <c r="AH71" s="40">
        <f t="shared" si="307"/>
        <v>0</v>
      </c>
      <c r="AI71" s="40">
        <f t="shared" si="307"/>
        <v>0</v>
      </c>
      <c r="AJ71" s="40">
        <f t="shared" si="307"/>
        <v>0</v>
      </c>
      <c r="AK71" s="40">
        <f t="shared" si="307"/>
        <v>0</v>
      </c>
      <c r="AL71" s="40">
        <f t="shared" si="307"/>
        <v>0</v>
      </c>
      <c r="AM71" s="40">
        <f t="shared" si="307"/>
        <v>0</v>
      </c>
      <c r="AN71" s="40">
        <f t="shared" si="307"/>
        <v>0</v>
      </c>
      <c r="AO71" s="40">
        <f t="shared" si="307"/>
        <v>0</v>
      </c>
      <c r="AP71" s="40">
        <f t="shared" si="307"/>
        <v>0</v>
      </c>
      <c r="AQ71" s="40">
        <f t="shared" si="307"/>
        <v>0</v>
      </c>
      <c r="AR71" s="40">
        <f t="shared" si="307"/>
        <v>0</v>
      </c>
      <c r="AS71" s="40">
        <f t="shared" si="307"/>
        <v>0</v>
      </c>
      <c r="AT71" s="40">
        <f t="shared" si="307"/>
        <v>0</v>
      </c>
      <c r="AU71" s="40">
        <f t="shared" si="307"/>
        <v>0</v>
      </c>
      <c r="AV71" s="40">
        <f t="shared" si="307"/>
        <v>0</v>
      </c>
      <c r="AW71" s="40">
        <f t="shared" si="307"/>
        <v>0</v>
      </c>
      <c r="AX71" s="40">
        <f t="shared" si="307"/>
        <v>0</v>
      </c>
      <c r="AY71" s="40">
        <f t="shared" si="307"/>
        <v>0</v>
      </c>
      <c r="AZ71" s="40">
        <f t="shared" si="307"/>
        <v>0</v>
      </c>
      <c r="BA71" s="40">
        <f t="shared" si="307"/>
        <v>0</v>
      </c>
      <c r="BB71" s="40">
        <f t="shared" si="307"/>
        <v>0</v>
      </c>
      <c r="BC71" s="40">
        <f t="shared" si="307"/>
        <v>0</v>
      </c>
      <c r="BD71" s="40">
        <f t="shared" si="307"/>
        <v>0</v>
      </c>
      <c r="BE71" s="40">
        <f t="shared" si="307"/>
        <v>0</v>
      </c>
      <c r="BF71" s="40">
        <f t="shared" si="307"/>
        <v>0</v>
      </c>
      <c r="BG71" s="40">
        <f t="shared" si="307"/>
        <v>0</v>
      </c>
      <c r="BH71" s="40">
        <f t="shared" si="307"/>
        <v>0</v>
      </c>
      <c r="BI71" s="40">
        <f t="shared" si="307"/>
        <v>0</v>
      </c>
      <c r="BJ71" s="40">
        <f t="shared" si="307"/>
        <v>0</v>
      </c>
      <c r="BK71" s="40">
        <f t="shared" si="307"/>
        <v>0</v>
      </c>
      <c r="BL71" s="40">
        <f t="shared" ref="BL71:DN71" si="308">SUM(BL74:BL75)</f>
        <v>0</v>
      </c>
      <c r="BM71" s="40">
        <f t="shared" si="308"/>
        <v>0</v>
      </c>
      <c r="BN71" s="40">
        <f t="shared" si="308"/>
        <v>0</v>
      </c>
      <c r="BO71" s="40">
        <f t="shared" si="308"/>
        <v>0</v>
      </c>
      <c r="BP71" s="40">
        <f t="shared" si="308"/>
        <v>0</v>
      </c>
      <c r="BQ71" s="40">
        <f t="shared" si="308"/>
        <v>0</v>
      </c>
      <c r="BR71" s="40">
        <f t="shared" si="308"/>
        <v>0</v>
      </c>
      <c r="BS71" s="40">
        <f t="shared" si="308"/>
        <v>0</v>
      </c>
      <c r="BT71" s="40">
        <f t="shared" si="308"/>
        <v>0</v>
      </c>
      <c r="BU71" s="40">
        <f t="shared" si="308"/>
        <v>0</v>
      </c>
      <c r="BV71" s="40">
        <f t="shared" si="308"/>
        <v>0</v>
      </c>
      <c r="BW71" s="40">
        <f t="shared" si="308"/>
        <v>0</v>
      </c>
      <c r="BX71" s="40">
        <f t="shared" si="308"/>
        <v>0</v>
      </c>
      <c r="BY71" s="40">
        <f t="shared" si="308"/>
        <v>0</v>
      </c>
      <c r="BZ71" s="40">
        <f t="shared" si="308"/>
        <v>0</v>
      </c>
      <c r="CA71" s="40">
        <f t="shared" si="308"/>
        <v>0</v>
      </c>
      <c r="CB71" s="40">
        <f t="shared" si="308"/>
        <v>0</v>
      </c>
      <c r="CC71" s="40">
        <f t="shared" si="308"/>
        <v>0</v>
      </c>
      <c r="CD71" s="40">
        <f t="shared" si="308"/>
        <v>0</v>
      </c>
      <c r="CE71" s="40">
        <f t="shared" si="308"/>
        <v>0</v>
      </c>
      <c r="CF71" s="40">
        <f t="shared" si="308"/>
        <v>0</v>
      </c>
      <c r="CG71" s="40">
        <f t="shared" si="308"/>
        <v>0</v>
      </c>
      <c r="CH71" s="40">
        <f t="shared" si="308"/>
        <v>0</v>
      </c>
      <c r="CI71" s="40">
        <f t="shared" si="308"/>
        <v>0</v>
      </c>
      <c r="CJ71" s="40">
        <f t="shared" si="308"/>
        <v>0</v>
      </c>
      <c r="CK71" s="40">
        <f t="shared" si="308"/>
        <v>0</v>
      </c>
      <c r="CL71" s="40">
        <f t="shared" si="308"/>
        <v>0</v>
      </c>
      <c r="CM71" s="40">
        <f t="shared" si="308"/>
        <v>0</v>
      </c>
      <c r="CN71" s="40">
        <f t="shared" si="308"/>
        <v>10</v>
      </c>
      <c r="CO71" s="40">
        <f t="shared" si="308"/>
        <v>380</v>
      </c>
      <c r="CP71" s="40">
        <f t="shared" si="308"/>
        <v>48</v>
      </c>
      <c r="CQ71" s="40">
        <f t="shared" si="308"/>
        <v>20</v>
      </c>
      <c r="CR71" s="40">
        <f t="shared" si="308"/>
        <v>28</v>
      </c>
      <c r="CS71" s="40">
        <f t="shared" si="308"/>
        <v>0</v>
      </c>
      <c r="CT71" s="40">
        <f t="shared" si="308"/>
        <v>0</v>
      </c>
      <c r="CU71" s="40">
        <f t="shared" si="308"/>
        <v>332</v>
      </c>
      <c r="CV71" s="40">
        <f t="shared" si="308"/>
        <v>2</v>
      </c>
      <c r="CW71" s="40">
        <f t="shared" si="308"/>
        <v>0</v>
      </c>
      <c r="CX71" s="40">
        <f t="shared" si="308"/>
        <v>0</v>
      </c>
      <c r="CY71" s="40">
        <f t="shared" si="308"/>
        <v>0</v>
      </c>
      <c r="CZ71" s="40">
        <f t="shared" si="308"/>
        <v>0</v>
      </c>
      <c r="DA71" s="40">
        <f t="shared" si="308"/>
        <v>48</v>
      </c>
      <c r="DB71" s="40">
        <f t="shared" si="308"/>
        <v>0</v>
      </c>
      <c r="DC71" s="40">
        <f t="shared" si="308"/>
        <v>10</v>
      </c>
      <c r="DD71" s="40">
        <f t="shared" si="308"/>
        <v>48</v>
      </c>
      <c r="DE71" s="40">
        <f t="shared" si="308"/>
        <v>380</v>
      </c>
      <c r="DF71" s="40">
        <f t="shared" si="308"/>
        <v>0</v>
      </c>
      <c r="DG71" s="40">
        <f t="shared" si="308"/>
        <v>0</v>
      </c>
      <c r="DH71" s="40">
        <f t="shared" si="308"/>
        <v>0</v>
      </c>
      <c r="DI71" s="40">
        <f t="shared" si="308"/>
        <v>0</v>
      </c>
      <c r="DJ71" s="40">
        <f t="shared" si="308"/>
        <v>0</v>
      </c>
      <c r="DK71" s="40">
        <f t="shared" si="308"/>
        <v>0</v>
      </c>
      <c r="DL71" s="40">
        <f t="shared" si="308"/>
        <v>0</v>
      </c>
      <c r="DM71" s="40">
        <f t="shared" si="308"/>
        <v>0</v>
      </c>
      <c r="DN71" s="40">
        <f t="shared" si="308"/>
        <v>0</v>
      </c>
      <c r="DO71" s="40">
        <f t="shared" ref="DO71:EQ71" si="309">SUM(DO74:DO75)</f>
        <v>0</v>
      </c>
      <c r="DP71" s="40">
        <f t="shared" si="309"/>
        <v>0</v>
      </c>
      <c r="DQ71" s="40">
        <f t="shared" si="309"/>
        <v>0</v>
      </c>
      <c r="DR71" s="40">
        <f t="shared" si="309"/>
        <v>0</v>
      </c>
      <c r="DS71" s="40">
        <f t="shared" si="309"/>
        <v>0</v>
      </c>
      <c r="DT71" s="40">
        <f t="shared" si="309"/>
        <v>0</v>
      </c>
      <c r="DU71" s="40">
        <f t="shared" si="309"/>
        <v>0</v>
      </c>
      <c r="DV71" s="40">
        <f t="shared" si="309"/>
        <v>0</v>
      </c>
      <c r="DW71" s="40">
        <f t="shared" si="309"/>
        <v>0</v>
      </c>
      <c r="DX71" s="40">
        <f t="shared" si="309"/>
        <v>0</v>
      </c>
      <c r="DY71" s="40">
        <f t="shared" si="309"/>
        <v>0</v>
      </c>
      <c r="DZ71" s="40">
        <f t="shared" si="309"/>
        <v>0</v>
      </c>
      <c r="EA71" s="40">
        <f t="shared" si="309"/>
        <v>0</v>
      </c>
      <c r="EB71" s="40">
        <f t="shared" si="309"/>
        <v>0</v>
      </c>
      <c r="EC71" s="40">
        <f t="shared" si="309"/>
        <v>0</v>
      </c>
      <c r="ED71" s="40">
        <f t="shared" si="309"/>
        <v>0</v>
      </c>
      <c r="EE71" s="40">
        <f t="shared" si="309"/>
        <v>0</v>
      </c>
      <c r="EF71" s="40">
        <f t="shared" si="309"/>
        <v>0</v>
      </c>
      <c r="EG71" s="40">
        <f t="shared" si="309"/>
        <v>0</v>
      </c>
      <c r="EH71" s="40">
        <f t="shared" si="309"/>
        <v>0</v>
      </c>
      <c r="EI71" s="40">
        <f t="shared" si="309"/>
        <v>0</v>
      </c>
      <c r="EJ71" s="40">
        <f t="shared" si="309"/>
        <v>0</v>
      </c>
      <c r="EK71" s="40">
        <f t="shared" si="309"/>
        <v>0</v>
      </c>
      <c r="EL71" s="40">
        <f t="shared" si="309"/>
        <v>0</v>
      </c>
      <c r="EM71" s="40">
        <f t="shared" si="309"/>
        <v>0</v>
      </c>
      <c r="EN71" s="40">
        <f t="shared" si="309"/>
        <v>0</v>
      </c>
      <c r="EO71" s="40">
        <f t="shared" si="309"/>
        <v>0</v>
      </c>
      <c r="EP71" s="40">
        <f t="shared" si="309"/>
        <v>0</v>
      </c>
      <c r="EQ71" s="40">
        <f t="shared" si="309"/>
        <v>0</v>
      </c>
      <c r="ER71" s="49"/>
      <c r="ES71" s="72"/>
    </row>
    <row r="72" spans="1:149" ht="25.5" customHeight="1">
      <c r="A72" s="11">
        <v>1</v>
      </c>
      <c r="B72" s="16" t="s">
        <v>74</v>
      </c>
      <c r="C72" s="13" t="s">
        <v>34</v>
      </c>
      <c r="D72" s="41"/>
      <c r="E72" s="43">
        <v>5</v>
      </c>
      <c r="F72" s="43">
        <v>190</v>
      </c>
      <c r="G72" s="43">
        <v>24</v>
      </c>
      <c r="H72" s="43"/>
      <c r="I72" s="43"/>
      <c r="J72" s="43"/>
      <c r="K72" s="43"/>
      <c r="L72" s="43"/>
      <c r="M72" s="41"/>
      <c r="N72" s="43"/>
      <c r="O72" s="43"/>
      <c r="P72" s="43"/>
      <c r="Q72" s="41"/>
      <c r="R72" s="41"/>
      <c r="S72" s="41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1"/>
      <c r="AP72" s="43"/>
      <c r="AQ72" s="43"/>
      <c r="AR72" s="43"/>
      <c r="AS72" s="41"/>
      <c r="AT72" s="41"/>
      <c r="AU72" s="41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1"/>
      <c r="BR72" s="43"/>
      <c r="BS72" s="43"/>
      <c r="BT72" s="43"/>
      <c r="BU72" s="41"/>
      <c r="BV72" s="41"/>
      <c r="BW72" s="41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>
        <v>5</v>
      </c>
      <c r="CO72" s="43">
        <v>190</v>
      </c>
      <c r="CP72" s="43">
        <v>24</v>
      </c>
      <c r="CQ72" s="43">
        <v>10</v>
      </c>
      <c r="CR72" s="43">
        <v>14</v>
      </c>
      <c r="CS72" s="41"/>
      <c r="CT72" s="43"/>
      <c r="CU72" s="43">
        <v>166</v>
      </c>
      <c r="CV72" s="43">
        <v>1</v>
      </c>
      <c r="CW72" s="41"/>
      <c r="CX72" s="41"/>
      <c r="CY72" s="41"/>
      <c r="CZ72" s="43"/>
      <c r="DA72" s="43">
        <v>24</v>
      </c>
      <c r="DB72" s="43"/>
      <c r="DC72" s="43">
        <v>5</v>
      </c>
      <c r="DD72" s="43">
        <v>24</v>
      </c>
      <c r="DE72" s="43">
        <v>190</v>
      </c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1"/>
      <c r="DV72" s="43"/>
      <c r="DW72" s="43"/>
      <c r="DX72" s="43"/>
      <c r="DY72" s="41"/>
      <c r="DZ72" s="41"/>
      <c r="EA72" s="41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14" t="s">
        <v>101</v>
      </c>
      <c r="ES72" s="71" t="s">
        <v>164</v>
      </c>
    </row>
    <row r="73" spans="1:149" ht="25.5" customHeight="1">
      <c r="A73" s="11">
        <v>2</v>
      </c>
      <c r="B73" s="16" t="s">
        <v>85</v>
      </c>
      <c r="C73" s="13" t="s">
        <v>34</v>
      </c>
      <c r="D73" s="41"/>
      <c r="E73" s="43">
        <v>5</v>
      </c>
      <c r="F73" s="43">
        <v>190</v>
      </c>
      <c r="G73" s="43">
        <v>24</v>
      </c>
      <c r="H73" s="43"/>
      <c r="I73" s="43"/>
      <c r="J73" s="43"/>
      <c r="K73" s="43"/>
      <c r="L73" s="43"/>
      <c r="M73" s="41"/>
      <c r="N73" s="43"/>
      <c r="O73" s="43"/>
      <c r="P73" s="43"/>
      <c r="Q73" s="41"/>
      <c r="R73" s="41"/>
      <c r="S73" s="41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1"/>
      <c r="AP73" s="43"/>
      <c r="AQ73" s="43"/>
      <c r="AR73" s="43"/>
      <c r="AS73" s="41"/>
      <c r="AT73" s="41"/>
      <c r="AU73" s="41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1"/>
      <c r="BR73" s="43"/>
      <c r="BS73" s="43"/>
      <c r="BT73" s="43"/>
      <c r="BU73" s="41"/>
      <c r="BV73" s="41"/>
      <c r="BW73" s="41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>
        <v>5</v>
      </c>
      <c r="CO73" s="43">
        <v>190</v>
      </c>
      <c r="CP73" s="43">
        <v>24</v>
      </c>
      <c r="CQ73" s="43">
        <v>10</v>
      </c>
      <c r="CR73" s="43">
        <v>14</v>
      </c>
      <c r="CS73" s="41"/>
      <c r="CT73" s="43"/>
      <c r="CU73" s="43">
        <v>166</v>
      </c>
      <c r="CV73" s="43">
        <v>1</v>
      </c>
      <c r="CW73" s="41"/>
      <c r="CX73" s="41"/>
      <c r="CY73" s="41"/>
      <c r="CZ73" s="43"/>
      <c r="DA73" s="43">
        <v>24</v>
      </c>
      <c r="DB73" s="43"/>
      <c r="DC73" s="43">
        <v>5</v>
      </c>
      <c r="DD73" s="43">
        <v>24</v>
      </c>
      <c r="DE73" s="43">
        <v>190</v>
      </c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1"/>
      <c r="DV73" s="43"/>
      <c r="DW73" s="43"/>
      <c r="DX73" s="43"/>
      <c r="DY73" s="41"/>
      <c r="DZ73" s="41"/>
      <c r="EA73" s="41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14" t="s">
        <v>101</v>
      </c>
      <c r="ES73" s="71" t="s">
        <v>178</v>
      </c>
    </row>
    <row r="74" spans="1:149" ht="25.5" customHeight="1">
      <c r="A74" s="11">
        <v>3</v>
      </c>
      <c r="B74" s="16" t="s">
        <v>82</v>
      </c>
      <c r="C74" s="13" t="s">
        <v>34</v>
      </c>
      <c r="D74" s="41"/>
      <c r="E74" s="43">
        <v>5</v>
      </c>
      <c r="F74" s="43">
        <v>190</v>
      </c>
      <c r="G74" s="43">
        <v>24</v>
      </c>
      <c r="H74" s="43"/>
      <c r="I74" s="43"/>
      <c r="J74" s="43"/>
      <c r="K74" s="43"/>
      <c r="L74" s="43"/>
      <c r="M74" s="41"/>
      <c r="N74" s="43"/>
      <c r="O74" s="43"/>
      <c r="P74" s="43"/>
      <c r="Q74" s="41"/>
      <c r="R74" s="41"/>
      <c r="S74" s="41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1"/>
      <c r="AP74" s="43"/>
      <c r="AQ74" s="43"/>
      <c r="AR74" s="43"/>
      <c r="AS74" s="41"/>
      <c r="AT74" s="41"/>
      <c r="AU74" s="41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1"/>
      <c r="BR74" s="43"/>
      <c r="BS74" s="43"/>
      <c r="BT74" s="43"/>
      <c r="BU74" s="41"/>
      <c r="BV74" s="41"/>
      <c r="BW74" s="41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>
        <v>5</v>
      </c>
      <c r="CO74" s="43">
        <v>190</v>
      </c>
      <c r="CP74" s="43">
        <v>24</v>
      </c>
      <c r="CQ74" s="43">
        <v>10</v>
      </c>
      <c r="CR74" s="43">
        <v>14</v>
      </c>
      <c r="CS74" s="41"/>
      <c r="CT74" s="43"/>
      <c r="CU74" s="43">
        <v>166</v>
      </c>
      <c r="CV74" s="43">
        <v>1</v>
      </c>
      <c r="CW74" s="41"/>
      <c r="CX74" s="41"/>
      <c r="CY74" s="41"/>
      <c r="CZ74" s="43"/>
      <c r="DA74" s="43">
        <v>24</v>
      </c>
      <c r="DB74" s="43"/>
      <c r="DC74" s="43">
        <v>5</v>
      </c>
      <c r="DD74" s="43">
        <v>24</v>
      </c>
      <c r="DE74" s="43">
        <v>190</v>
      </c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1"/>
      <c r="DV74" s="43"/>
      <c r="DW74" s="43"/>
      <c r="DX74" s="43"/>
      <c r="DY74" s="41"/>
      <c r="DZ74" s="41"/>
      <c r="EA74" s="41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14" t="s">
        <v>101</v>
      </c>
      <c r="ES74" s="71" t="s">
        <v>160</v>
      </c>
    </row>
    <row r="75" spans="1:149" ht="25.5" customHeight="1">
      <c r="A75" s="11">
        <v>4</v>
      </c>
      <c r="B75" s="16" t="s">
        <v>100</v>
      </c>
      <c r="C75" s="13" t="s">
        <v>34</v>
      </c>
      <c r="D75" s="41"/>
      <c r="E75" s="43">
        <v>5</v>
      </c>
      <c r="F75" s="43">
        <v>190</v>
      </c>
      <c r="G75" s="43">
        <v>24</v>
      </c>
      <c r="H75" s="43"/>
      <c r="I75" s="43"/>
      <c r="J75" s="43"/>
      <c r="K75" s="43"/>
      <c r="L75" s="43"/>
      <c r="M75" s="41"/>
      <c r="N75" s="43"/>
      <c r="O75" s="43"/>
      <c r="P75" s="43"/>
      <c r="Q75" s="41"/>
      <c r="R75" s="41"/>
      <c r="S75" s="41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1"/>
      <c r="AP75" s="43"/>
      <c r="AQ75" s="43"/>
      <c r="AR75" s="43"/>
      <c r="AS75" s="41"/>
      <c r="AT75" s="41"/>
      <c r="AU75" s="41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1"/>
      <c r="BR75" s="43"/>
      <c r="BS75" s="43"/>
      <c r="BT75" s="43"/>
      <c r="BU75" s="41"/>
      <c r="BV75" s="41"/>
      <c r="BW75" s="41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>
        <v>5</v>
      </c>
      <c r="CO75" s="43">
        <v>190</v>
      </c>
      <c r="CP75" s="43">
        <v>24</v>
      </c>
      <c r="CQ75" s="43">
        <v>10</v>
      </c>
      <c r="CR75" s="43">
        <v>14</v>
      </c>
      <c r="CS75" s="41"/>
      <c r="CT75" s="43"/>
      <c r="CU75" s="43">
        <v>166</v>
      </c>
      <c r="CV75" s="43">
        <v>1</v>
      </c>
      <c r="CW75" s="41"/>
      <c r="CX75" s="41"/>
      <c r="CY75" s="41"/>
      <c r="CZ75" s="43"/>
      <c r="DA75" s="43">
        <v>24</v>
      </c>
      <c r="DB75" s="43"/>
      <c r="DC75" s="43">
        <v>5</v>
      </c>
      <c r="DD75" s="43">
        <v>24</v>
      </c>
      <c r="DE75" s="43">
        <v>190</v>
      </c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1"/>
      <c r="DV75" s="43"/>
      <c r="DW75" s="43"/>
      <c r="DX75" s="43"/>
      <c r="DY75" s="41"/>
      <c r="DZ75" s="41"/>
      <c r="EA75" s="41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14" t="s">
        <v>101</v>
      </c>
      <c r="ES75" s="71" t="s">
        <v>176</v>
      </c>
    </row>
    <row r="76" spans="1:149" ht="24" customHeight="1">
      <c r="A76" s="9"/>
      <c r="B76" s="54" t="s">
        <v>52</v>
      </c>
      <c r="C76" s="10"/>
      <c r="D76" s="40"/>
      <c r="E76" s="40">
        <f>SUM(E79:E80)</f>
        <v>10</v>
      </c>
      <c r="F76" s="40">
        <f t="shared" ref="F76:BK76" si="310">SUM(F79:F80)</f>
        <v>380</v>
      </c>
      <c r="G76" s="40">
        <f t="shared" si="310"/>
        <v>32</v>
      </c>
      <c r="H76" s="40">
        <f t="shared" si="310"/>
        <v>0</v>
      </c>
      <c r="I76" s="40">
        <f t="shared" si="310"/>
        <v>0</v>
      </c>
      <c r="J76" s="40">
        <f t="shared" si="310"/>
        <v>0</v>
      </c>
      <c r="K76" s="40">
        <f t="shared" si="310"/>
        <v>0</v>
      </c>
      <c r="L76" s="40">
        <f t="shared" si="310"/>
        <v>0</v>
      </c>
      <c r="M76" s="40">
        <f t="shared" si="310"/>
        <v>0</v>
      </c>
      <c r="N76" s="40">
        <f t="shared" si="310"/>
        <v>0</v>
      </c>
      <c r="O76" s="40">
        <f t="shared" si="310"/>
        <v>0</v>
      </c>
      <c r="P76" s="40">
        <f t="shared" si="310"/>
        <v>0</v>
      </c>
      <c r="Q76" s="40">
        <f t="shared" si="310"/>
        <v>0</v>
      </c>
      <c r="R76" s="40">
        <f t="shared" si="310"/>
        <v>0</v>
      </c>
      <c r="S76" s="40">
        <f t="shared" si="310"/>
        <v>0</v>
      </c>
      <c r="T76" s="40">
        <f t="shared" si="310"/>
        <v>0</v>
      </c>
      <c r="U76" s="40">
        <f t="shared" si="310"/>
        <v>0</v>
      </c>
      <c r="V76" s="40">
        <f t="shared" si="310"/>
        <v>0</v>
      </c>
      <c r="W76" s="40">
        <f t="shared" si="310"/>
        <v>0</v>
      </c>
      <c r="X76" s="40">
        <f t="shared" si="310"/>
        <v>0</v>
      </c>
      <c r="Y76" s="40">
        <f t="shared" si="310"/>
        <v>0</v>
      </c>
      <c r="Z76" s="40">
        <f t="shared" si="310"/>
        <v>0</v>
      </c>
      <c r="AA76" s="40">
        <f t="shared" si="310"/>
        <v>0</v>
      </c>
      <c r="AB76" s="40">
        <f t="shared" si="310"/>
        <v>0</v>
      </c>
      <c r="AC76" s="40">
        <f t="shared" si="310"/>
        <v>0</v>
      </c>
      <c r="AD76" s="40">
        <f t="shared" si="310"/>
        <v>0</v>
      </c>
      <c r="AE76" s="40">
        <f t="shared" si="310"/>
        <v>0</v>
      </c>
      <c r="AF76" s="40">
        <f t="shared" si="310"/>
        <v>0</v>
      </c>
      <c r="AG76" s="40">
        <f t="shared" si="310"/>
        <v>0</v>
      </c>
      <c r="AH76" s="40">
        <f t="shared" si="310"/>
        <v>0</v>
      </c>
      <c r="AI76" s="40">
        <f t="shared" si="310"/>
        <v>0</v>
      </c>
      <c r="AJ76" s="40">
        <f t="shared" si="310"/>
        <v>0</v>
      </c>
      <c r="AK76" s="40">
        <f t="shared" si="310"/>
        <v>0</v>
      </c>
      <c r="AL76" s="40">
        <f t="shared" si="310"/>
        <v>0</v>
      </c>
      <c r="AM76" s="40">
        <f t="shared" si="310"/>
        <v>0</v>
      </c>
      <c r="AN76" s="40">
        <f t="shared" si="310"/>
        <v>0</v>
      </c>
      <c r="AO76" s="40">
        <f t="shared" si="310"/>
        <v>0</v>
      </c>
      <c r="AP76" s="40">
        <f t="shared" si="310"/>
        <v>0</v>
      </c>
      <c r="AQ76" s="40">
        <f t="shared" si="310"/>
        <v>0</v>
      </c>
      <c r="AR76" s="40">
        <f t="shared" si="310"/>
        <v>0</v>
      </c>
      <c r="AS76" s="40">
        <f t="shared" si="310"/>
        <v>0</v>
      </c>
      <c r="AT76" s="40">
        <f t="shared" si="310"/>
        <v>0</v>
      </c>
      <c r="AU76" s="40">
        <f t="shared" si="310"/>
        <v>0</v>
      </c>
      <c r="AV76" s="40">
        <f t="shared" si="310"/>
        <v>0</v>
      </c>
      <c r="AW76" s="40">
        <f t="shared" si="310"/>
        <v>0</v>
      </c>
      <c r="AX76" s="40">
        <f t="shared" si="310"/>
        <v>0</v>
      </c>
      <c r="AY76" s="40">
        <f t="shared" si="310"/>
        <v>0</v>
      </c>
      <c r="AZ76" s="40">
        <f t="shared" si="310"/>
        <v>0</v>
      </c>
      <c r="BA76" s="40">
        <f t="shared" si="310"/>
        <v>0</v>
      </c>
      <c r="BB76" s="40">
        <f t="shared" si="310"/>
        <v>0</v>
      </c>
      <c r="BC76" s="40">
        <f t="shared" si="310"/>
        <v>0</v>
      </c>
      <c r="BD76" s="40">
        <f t="shared" si="310"/>
        <v>0</v>
      </c>
      <c r="BE76" s="40">
        <f t="shared" si="310"/>
        <v>0</v>
      </c>
      <c r="BF76" s="40">
        <f t="shared" si="310"/>
        <v>0</v>
      </c>
      <c r="BG76" s="40">
        <f t="shared" si="310"/>
        <v>0</v>
      </c>
      <c r="BH76" s="40">
        <f t="shared" si="310"/>
        <v>0</v>
      </c>
      <c r="BI76" s="40">
        <f t="shared" si="310"/>
        <v>0</v>
      </c>
      <c r="BJ76" s="40">
        <f t="shared" si="310"/>
        <v>0</v>
      </c>
      <c r="BK76" s="40">
        <f t="shared" si="310"/>
        <v>0</v>
      </c>
      <c r="BL76" s="40">
        <f t="shared" ref="BL76:DN76" si="311">SUM(BL79:BL80)</f>
        <v>0</v>
      </c>
      <c r="BM76" s="40">
        <f t="shared" si="311"/>
        <v>0</v>
      </c>
      <c r="BN76" s="40">
        <f t="shared" si="311"/>
        <v>0</v>
      </c>
      <c r="BO76" s="40">
        <f t="shared" si="311"/>
        <v>0</v>
      </c>
      <c r="BP76" s="40">
        <f t="shared" si="311"/>
        <v>0</v>
      </c>
      <c r="BQ76" s="40">
        <f t="shared" si="311"/>
        <v>0</v>
      </c>
      <c r="BR76" s="40">
        <f t="shared" si="311"/>
        <v>0</v>
      </c>
      <c r="BS76" s="40">
        <f t="shared" si="311"/>
        <v>0</v>
      </c>
      <c r="BT76" s="40">
        <f t="shared" si="311"/>
        <v>0</v>
      </c>
      <c r="BU76" s="40">
        <f t="shared" si="311"/>
        <v>0</v>
      </c>
      <c r="BV76" s="40">
        <f t="shared" si="311"/>
        <v>0</v>
      </c>
      <c r="BW76" s="40">
        <f t="shared" si="311"/>
        <v>0</v>
      </c>
      <c r="BX76" s="40">
        <f t="shared" si="311"/>
        <v>0</v>
      </c>
      <c r="BY76" s="40">
        <f t="shared" si="311"/>
        <v>0</v>
      </c>
      <c r="BZ76" s="40">
        <f t="shared" si="311"/>
        <v>0</v>
      </c>
      <c r="CA76" s="40">
        <f t="shared" si="311"/>
        <v>0</v>
      </c>
      <c r="CB76" s="40">
        <f t="shared" si="311"/>
        <v>0</v>
      </c>
      <c r="CC76" s="40">
        <f t="shared" si="311"/>
        <v>0</v>
      </c>
      <c r="CD76" s="40">
        <f t="shared" si="311"/>
        <v>0</v>
      </c>
      <c r="CE76" s="40">
        <f t="shared" si="311"/>
        <v>0</v>
      </c>
      <c r="CF76" s="40">
        <f t="shared" si="311"/>
        <v>0</v>
      </c>
      <c r="CG76" s="40">
        <f t="shared" si="311"/>
        <v>0</v>
      </c>
      <c r="CH76" s="40">
        <f t="shared" si="311"/>
        <v>0</v>
      </c>
      <c r="CI76" s="40">
        <f t="shared" si="311"/>
        <v>0</v>
      </c>
      <c r="CJ76" s="40">
        <f t="shared" si="311"/>
        <v>0</v>
      </c>
      <c r="CK76" s="40">
        <f t="shared" si="311"/>
        <v>0</v>
      </c>
      <c r="CL76" s="40">
        <f t="shared" si="311"/>
        <v>0</v>
      </c>
      <c r="CM76" s="40">
        <f t="shared" si="311"/>
        <v>0</v>
      </c>
      <c r="CN76" s="40">
        <f t="shared" si="311"/>
        <v>0</v>
      </c>
      <c r="CO76" s="40">
        <f t="shared" si="311"/>
        <v>0</v>
      </c>
      <c r="CP76" s="40">
        <f t="shared" si="311"/>
        <v>0</v>
      </c>
      <c r="CQ76" s="40">
        <f t="shared" si="311"/>
        <v>0</v>
      </c>
      <c r="CR76" s="40">
        <f t="shared" si="311"/>
        <v>0</v>
      </c>
      <c r="CS76" s="40">
        <f t="shared" si="311"/>
        <v>0</v>
      </c>
      <c r="CT76" s="40">
        <f t="shared" si="311"/>
        <v>0</v>
      </c>
      <c r="CU76" s="40">
        <f t="shared" si="311"/>
        <v>0</v>
      </c>
      <c r="CV76" s="40">
        <f t="shared" si="311"/>
        <v>0</v>
      </c>
      <c r="CW76" s="40">
        <f t="shared" si="311"/>
        <v>0</v>
      </c>
      <c r="CX76" s="40">
        <f t="shared" si="311"/>
        <v>0</v>
      </c>
      <c r="CY76" s="40">
        <f t="shared" si="311"/>
        <v>0</v>
      </c>
      <c r="CZ76" s="40">
        <f t="shared" si="311"/>
        <v>0</v>
      </c>
      <c r="DA76" s="40">
        <f t="shared" si="311"/>
        <v>0</v>
      </c>
      <c r="DB76" s="40">
        <f t="shared" si="311"/>
        <v>0</v>
      </c>
      <c r="DC76" s="40">
        <f t="shared" si="311"/>
        <v>0</v>
      </c>
      <c r="DD76" s="40">
        <f t="shared" si="311"/>
        <v>0</v>
      </c>
      <c r="DE76" s="40">
        <f t="shared" si="311"/>
        <v>0</v>
      </c>
      <c r="DF76" s="40">
        <f t="shared" si="311"/>
        <v>0</v>
      </c>
      <c r="DG76" s="40">
        <f t="shared" si="311"/>
        <v>0</v>
      </c>
      <c r="DH76" s="40">
        <f t="shared" si="311"/>
        <v>0</v>
      </c>
      <c r="DI76" s="40">
        <f t="shared" si="311"/>
        <v>0</v>
      </c>
      <c r="DJ76" s="40">
        <f t="shared" si="311"/>
        <v>0</v>
      </c>
      <c r="DK76" s="40">
        <f t="shared" si="311"/>
        <v>0</v>
      </c>
      <c r="DL76" s="40">
        <f t="shared" si="311"/>
        <v>0</v>
      </c>
      <c r="DM76" s="40">
        <f t="shared" si="311"/>
        <v>0</v>
      </c>
      <c r="DN76" s="40">
        <f t="shared" si="311"/>
        <v>0</v>
      </c>
      <c r="DO76" s="40">
        <f t="shared" ref="DO76:EQ76" si="312">SUM(DO79:DO80)</f>
        <v>0</v>
      </c>
      <c r="DP76" s="40">
        <f t="shared" si="312"/>
        <v>10</v>
      </c>
      <c r="DQ76" s="40">
        <f t="shared" si="312"/>
        <v>380</v>
      </c>
      <c r="DR76" s="40">
        <f t="shared" si="312"/>
        <v>32</v>
      </c>
      <c r="DS76" s="40">
        <f t="shared" si="312"/>
        <v>12</v>
      </c>
      <c r="DT76" s="40">
        <f t="shared" si="312"/>
        <v>20</v>
      </c>
      <c r="DU76" s="40">
        <f t="shared" si="312"/>
        <v>0</v>
      </c>
      <c r="DV76" s="40">
        <f t="shared" si="312"/>
        <v>0</v>
      </c>
      <c r="DW76" s="40">
        <f t="shared" si="312"/>
        <v>348</v>
      </c>
      <c r="DX76" s="40">
        <f t="shared" si="312"/>
        <v>0</v>
      </c>
      <c r="DY76" s="40">
        <f t="shared" si="312"/>
        <v>0</v>
      </c>
      <c r="DZ76" s="40">
        <f t="shared" si="312"/>
        <v>0</v>
      </c>
      <c r="EA76" s="40">
        <f t="shared" si="312"/>
        <v>0</v>
      </c>
      <c r="EB76" s="40">
        <f t="shared" si="312"/>
        <v>0</v>
      </c>
      <c r="EC76" s="40">
        <f t="shared" si="312"/>
        <v>32</v>
      </c>
      <c r="ED76" s="40">
        <f t="shared" si="312"/>
        <v>0</v>
      </c>
      <c r="EE76" s="40">
        <f t="shared" si="312"/>
        <v>10</v>
      </c>
      <c r="EF76" s="40">
        <f t="shared" si="312"/>
        <v>32</v>
      </c>
      <c r="EG76" s="40">
        <f t="shared" si="312"/>
        <v>380</v>
      </c>
      <c r="EH76" s="40">
        <f t="shared" si="312"/>
        <v>0</v>
      </c>
      <c r="EI76" s="40">
        <f t="shared" si="312"/>
        <v>0</v>
      </c>
      <c r="EJ76" s="40">
        <f t="shared" si="312"/>
        <v>0</v>
      </c>
      <c r="EK76" s="40">
        <f t="shared" si="312"/>
        <v>0</v>
      </c>
      <c r="EL76" s="40">
        <f t="shared" si="312"/>
        <v>0</v>
      </c>
      <c r="EM76" s="40">
        <f t="shared" si="312"/>
        <v>0</v>
      </c>
      <c r="EN76" s="40">
        <f t="shared" si="312"/>
        <v>0</v>
      </c>
      <c r="EO76" s="40">
        <f t="shared" si="312"/>
        <v>0</v>
      </c>
      <c r="EP76" s="40">
        <f t="shared" si="312"/>
        <v>0</v>
      </c>
      <c r="EQ76" s="40">
        <f t="shared" si="312"/>
        <v>0</v>
      </c>
      <c r="ER76" s="49"/>
      <c r="ES76" s="72"/>
    </row>
    <row r="77" spans="1:149" ht="25.5" customHeight="1">
      <c r="A77" s="11">
        <v>1</v>
      </c>
      <c r="B77" s="16" t="s">
        <v>76</v>
      </c>
      <c r="C77" s="13" t="s">
        <v>34</v>
      </c>
      <c r="D77" s="41"/>
      <c r="E77" s="43">
        <v>5</v>
      </c>
      <c r="F77" s="43">
        <v>190</v>
      </c>
      <c r="G77" s="43">
        <v>16</v>
      </c>
      <c r="H77" s="43"/>
      <c r="I77" s="43"/>
      <c r="J77" s="43"/>
      <c r="K77" s="43"/>
      <c r="L77" s="43"/>
      <c r="M77" s="41"/>
      <c r="N77" s="43"/>
      <c r="O77" s="43"/>
      <c r="P77" s="43"/>
      <c r="Q77" s="41"/>
      <c r="R77" s="41"/>
      <c r="S77" s="41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1"/>
      <c r="AP77" s="43"/>
      <c r="AQ77" s="43"/>
      <c r="AR77" s="43"/>
      <c r="AS77" s="41"/>
      <c r="AT77" s="41"/>
      <c r="AU77" s="41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1"/>
      <c r="BR77" s="43"/>
      <c r="BS77" s="43"/>
      <c r="BT77" s="43"/>
      <c r="BU77" s="41"/>
      <c r="BV77" s="41"/>
      <c r="BW77" s="41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1"/>
      <c r="CT77" s="43"/>
      <c r="CU77" s="43"/>
      <c r="CV77" s="43"/>
      <c r="CW77" s="41"/>
      <c r="CX77" s="41"/>
      <c r="CY77" s="41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>
        <v>5</v>
      </c>
      <c r="DQ77" s="43">
        <v>190</v>
      </c>
      <c r="DR77" s="43">
        <v>16</v>
      </c>
      <c r="DS77" s="43">
        <v>6</v>
      </c>
      <c r="DT77" s="43">
        <v>10</v>
      </c>
      <c r="DU77" s="41"/>
      <c r="DV77" s="43"/>
      <c r="DW77" s="43">
        <v>174</v>
      </c>
      <c r="DX77" s="43"/>
      <c r="DY77" s="41"/>
      <c r="DZ77" s="41"/>
      <c r="EA77" s="41"/>
      <c r="EB77" s="43"/>
      <c r="EC77" s="43">
        <v>16</v>
      </c>
      <c r="ED77" s="43"/>
      <c r="EE77" s="43">
        <v>5</v>
      </c>
      <c r="EF77" s="43">
        <v>16</v>
      </c>
      <c r="EG77" s="43">
        <v>190</v>
      </c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14" t="s">
        <v>101</v>
      </c>
      <c r="ES77" s="71" t="s">
        <v>179</v>
      </c>
    </row>
    <row r="78" spans="1:149" ht="25.5" customHeight="1">
      <c r="A78" s="11">
        <v>2</v>
      </c>
      <c r="B78" s="16" t="s">
        <v>86</v>
      </c>
      <c r="C78" s="13" t="s">
        <v>34</v>
      </c>
      <c r="D78" s="41"/>
      <c r="E78" s="43">
        <v>5</v>
      </c>
      <c r="F78" s="43">
        <v>190</v>
      </c>
      <c r="G78" s="43">
        <v>16</v>
      </c>
      <c r="H78" s="43"/>
      <c r="I78" s="43"/>
      <c r="J78" s="43"/>
      <c r="K78" s="43"/>
      <c r="L78" s="43"/>
      <c r="M78" s="41"/>
      <c r="N78" s="43"/>
      <c r="O78" s="43"/>
      <c r="P78" s="43"/>
      <c r="Q78" s="41"/>
      <c r="R78" s="41"/>
      <c r="S78" s="41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1"/>
      <c r="AP78" s="43"/>
      <c r="AQ78" s="43"/>
      <c r="AR78" s="43"/>
      <c r="AS78" s="41"/>
      <c r="AT78" s="41"/>
      <c r="AU78" s="41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1"/>
      <c r="BR78" s="43"/>
      <c r="BS78" s="43"/>
      <c r="BT78" s="43"/>
      <c r="BU78" s="41"/>
      <c r="BV78" s="41"/>
      <c r="BW78" s="41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1"/>
      <c r="CT78" s="43"/>
      <c r="CU78" s="43"/>
      <c r="CV78" s="43"/>
      <c r="CW78" s="41"/>
      <c r="CX78" s="41"/>
      <c r="CY78" s="41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>
        <v>5</v>
      </c>
      <c r="DQ78" s="43">
        <v>190</v>
      </c>
      <c r="DR78" s="43">
        <v>16</v>
      </c>
      <c r="DS78" s="43">
        <v>6</v>
      </c>
      <c r="DT78" s="43">
        <v>10</v>
      </c>
      <c r="DU78" s="41"/>
      <c r="DV78" s="43"/>
      <c r="DW78" s="43">
        <v>174</v>
      </c>
      <c r="DX78" s="43"/>
      <c r="DY78" s="41"/>
      <c r="DZ78" s="41"/>
      <c r="EA78" s="41"/>
      <c r="EB78" s="43"/>
      <c r="EC78" s="43">
        <v>16</v>
      </c>
      <c r="ED78" s="43"/>
      <c r="EE78" s="43">
        <v>5</v>
      </c>
      <c r="EF78" s="43">
        <v>16</v>
      </c>
      <c r="EG78" s="43">
        <v>190</v>
      </c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14" t="s">
        <v>101</v>
      </c>
      <c r="ES78" s="71" t="s">
        <v>180</v>
      </c>
    </row>
    <row r="79" spans="1:149" ht="25.5" customHeight="1">
      <c r="A79" s="11">
        <v>3</v>
      </c>
      <c r="B79" s="16" t="s">
        <v>87</v>
      </c>
      <c r="C79" s="13" t="s">
        <v>34</v>
      </c>
      <c r="D79" s="41"/>
      <c r="E79" s="43">
        <v>5</v>
      </c>
      <c r="F79" s="43">
        <v>190</v>
      </c>
      <c r="G79" s="43">
        <v>16</v>
      </c>
      <c r="H79" s="43"/>
      <c r="I79" s="43"/>
      <c r="J79" s="43"/>
      <c r="K79" s="43"/>
      <c r="L79" s="43"/>
      <c r="M79" s="41"/>
      <c r="N79" s="43"/>
      <c r="O79" s="43"/>
      <c r="P79" s="43"/>
      <c r="Q79" s="41"/>
      <c r="R79" s="41"/>
      <c r="S79" s="41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1"/>
      <c r="AP79" s="43"/>
      <c r="AQ79" s="43"/>
      <c r="AR79" s="43"/>
      <c r="AS79" s="41"/>
      <c r="AT79" s="41"/>
      <c r="AU79" s="41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1"/>
      <c r="BR79" s="43"/>
      <c r="BS79" s="43"/>
      <c r="BT79" s="43"/>
      <c r="BU79" s="41"/>
      <c r="BV79" s="41"/>
      <c r="BW79" s="41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1"/>
      <c r="CT79" s="43"/>
      <c r="CU79" s="43"/>
      <c r="CV79" s="43"/>
      <c r="CW79" s="41"/>
      <c r="CX79" s="41"/>
      <c r="CY79" s="41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>
        <v>5</v>
      </c>
      <c r="DQ79" s="43">
        <v>190</v>
      </c>
      <c r="DR79" s="43">
        <v>16</v>
      </c>
      <c r="DS79" s="43">
        <v>6</v>
      </c>
      <c r="DT79" s="43">
        <v>10</v>
      </c>
      <c r="DU79" s="41"/>
      <c r="DV79" s="43"/>
      <c r="DW79" s="43">
        <v>174</v>
      </c>
      <c r="DX79" s="43"/>
      <c r="DY79" s="41"/>
      <c r="DZ79" s="41"/>
      <c r="EA79" s="41"/>
      <c r="EB79" s="43"/>
      <c r="EC79" s="43">
        <v>16</v>
      </c>
      <c r="ED79" s="43"/>
      <c r="EE79" s="43">
        <v>5</v>
      </c>
      <c r="EF79" s="43">
        <v>16</v>
      </c>
      <c r="EG79" s="43">
        <v>190</v>
      </c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14" t="s">
        <v>101</v>
      </c>
      <c r="ES79" s="71" t="s">
        <v>181</v>
      </c>
    </row>
    <row r="80" spans="1:149" ht="25.5" customHeight="1">
      <c r="A80" s="11">
        <v>4</v>
      </c>
      <c r="B80" s="16" t="s">
        <v>95</v>
      </c>
      <c r="C80" s="13" t="s">
        <v>34</v>
      </c>
      <c r="D80" s="41"/>
      <c r="E80" s="43">
        <v>5</v>
      </c>
      <c r="F80" s="43">
        <v>190</v>
      </c>
      <c r="G80" s="43">
        <v>16</v>
      </c>
      <c r="H80" s="43"/>
      <c r="I80" s="43"/>
      <c r="J80" s="43"/>
      <c r="K80" s="43"/>
      <c r="L80" s="43"/>
      <c r="M80" s="41"/>
      <c r="N80" s="43"/>
      <c r="O80" s="43"/>
      <c r="P80" s="43"/>
      <c r="Q80" s="41"/>
      <c r="R80" s="41"/>
      <c r="S80" s="41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1"/>
      <c r="AP80" s="43"/>
      <c r="AQ80" s="43"/>
      <c r="AR80" s="43"/>
      <c r="AS80" s="41"/>
      <c r="AT80" s="41"/>
      <c r="AU80" s="41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1"/>
      <c r="BR80" s="43"/>
      <c r="BS80" s="43"/>
      <c r="BT80" s="43"/>
      <c r="BU80" s="41"/>
      <c r="BV80" s="41"/>
      <c r="BW80" s="41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1"/>
      <c r="CT80" s="43"/>
      <c r="CU80" s="43"/>
      <c r="CV80" s="43"/>
      <c r="CW80" s="41"/>
      <c r="CX80" s="41"/>
      <c r="CY80" s="41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>
        <v>5</v>
      </c>
      <c r="DQ80" s="43">
        <v>190</v>
      </c>
      <c r="DR80" s="43">
        <v>16</v>
      </c>
      <c r="DS80" s="43">
        <v>6</v>
      </c>
      <c r="DT80" s="43">
        <v>10</v>
      </c>
      <c r="DU80" s="41"/>
      <c r="DV80" s="43"/>
      <c r="DW80" s="43">
        <v>174</v>
      </c>
      <c r="DX80" s="43"/>
      <c r="DY80" s="41"/>
      <c r="DZ80" s="41"/>
      <c r="EA80" s="41"/>
      <c r="EB80" s="43"/>
      <c r="EC80" s="43">
        <v>16</v>
      </c>
      <c r="ED80" s="43"/>
      <c r="EE80" s="43">
        <v>5</v>
      </c>
      <c r="EF80" s="43">
        <v>16</v>
      </c>
      <c r="EG80" s="43">
        <v>190</v>
      </c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14" t="s">
        <v>101</v>
      </c>
      <c r="ES80" s="71" t="s">
        <v>182</v>
      </c>
    </row>
    <row r="81" spans="1:150" s="80" customFormat="1" ht="27" customHeight="1">
      <c r="A81" s="75" t="s">
        <v>27</v>
      </c>
      <c r="B81" s="76" t="s">
        <v>26</v>
      </c>
      <c r="C81" s="77"/>
      <c r="D81" s="52">
        <v>20</v>
      </c>
      <c r="E81" s="52">
        <f>BL81+CN81</f>
        <v>20</v>
      </c>
      <c r="F81" s="52">
        <f>BM81+CO81</f>
        <v>760</v>
      </c>
      <c r="G81" s="52">
        <f>BN81+CP81</f>
        <v>64</v>
      </c>
      <c r="H81" s="83"/>
      <c r="I81" s="83"/>
      <c r="J81" s="83"/>
      <c r="K81" s="83"/>
      <c r="L81" s="83"/>
      <c r="M81" s="52"/>
      <c r="N81" s="83"/>
      <c r="O81" s="83"/>
      <c r="P81" s="83"/>
      <c r="Q81" s="52"/>
      <c r="R81" s="52"/>
      <c r="S81" s="52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52"/>
      <c r="AP81" s="83"/>
      <c r="AQ81" s="83"/>
      <c r="AR81" s="83"/>
      <c r="AS81" s="52"/>
      <c r="AT81" s="52"/>
      <c r="AU81" s="52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>
        <v>10</v>
      </c>
      <c r="BM81" s="83">
        <v>380</v>
      </c>
      <c r="BN81" s="83">
        <v>32</v>
      </c>
      <c r="BO81" s="83">
        <v>12</v>
      </c>
      <c r="BP81" s="83">
        <v>20</v>
      </c>
      <c r="BQ81" s="52"/>
      <c r="BR81" s="83"/>
      <c r="BS81" s="83">
        <v>348</v>
      </c>
      <c r="BT81" s="83"/>
      <c r="BU81" s="52"/>
      <c r="BV81" s="52"/>
      <c r="BW81" s="52"/>
      <c r="BX81" s="83"/>
      <c r="BY81" s="83"/>
      <c r="BZ81" s="83"/>
      <c r="CA81" s="83"/>
      <c r="CB81" s="83"/>
      <c r="CC81" s="83"/>
      <c r="CD81" s="83">
        <v>16</v>
      </c>
      <c r="CE81" s="83" t="s">
        <v>123</v>
      </c>
      <c r="CF81" s="83">
        <v>5</v>
      </c>
      <c r="CG81" s="83">
        <v>16</v>
      </c>
      <c r="CH81" s="83">
        <v>190</v>
      </c>
      <c r="CI81" s="83">
        <v>16</v>
      </c>
      <c r="CJ81" s="83" t="s">
        <v>123</v>
      </c>
      <c r="CK81" s="83">
        <v>5</v>
      </c>
      <c r="CL81" s="83">
        <v>16</v>
      </c>
      <c r="CM81" s="83">
        <v>190</v>
      </c>
      <c r="CN81" s="83">
        <v>10</v>
      </c>
      <c r="CO81" s="83">
        <v>380</v>
      </c>
      <c r="CP81" s="83">
        <v>32</v>
      </c>
      <c r="CQ81" s="83">
        <v>12</v>
      </c>
      <c r="CR81" s="83">
        <v>20</v>
      </c>
      <c r="CS81" s="52"/>
      <c r="CT81" s="83">
        <v>0</v>
      </c>
      <c r="CU81" s="83">
        <v>348</v>
      </c>
      <c r="CV81" s="83"/>
      <c r="CW81" s="52"/>
      <c r="CX81" s="52"/>
      <c r="CY81" s="52"/>
      <c r="CZ81" s="83"/>
      <c r="DA81" s="83"/>
      <c r="DB81" s="83"/>
      <c r="DC81" s="83"/>
      <c r="DD81" s="83"/>
      <c r="DE81" s="83"/>
      <c r="DF81" s="83">
        <v>16</v>
      </c>
      <c r="DG81" s="83" t="s">
        <v>123</v>
      </c>
      <c r="DH81" s="83">
        <v>5</v>
      </c>
      <c r="DI81" s="83">
        <v>16</v>
      </c>
      <c r="DJ81" s="83">
        <v>190</v>
      </c>
      <c r="DK81" s="83">
        <v>16</v>
      </c>
      <c r="DL81" s="83" t="s">
        <v>123</v>
      </c>
      <c r="DM81" s="83">
        <v>5</v>
      </c>
      <c r="DN81" s="83">
        <v>16</v>
      </c>
      <c r="DO81" s="83">
        <v>190</v>
      </c>
      <c r="DP81" s="83"/>
      <c r="DQ81" s="83"/>
      <c r="DR81" s="83"/>
      <c r="DS81" s="83"/>
      <c r="DT81" s="83"/>
      <c r="DU81" s="52"/>
      <c r="DV81" s="83"/>
      <c r="DW81" s="83"/>
      <c r="DX81" s="83"/>
      <c r="DY81" s="52"/>
      <c r="DZ81" s="52"/>
      <c r="EA81" s="52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49"/>
      <c r="ES81" s="72"/>
      <c r="ET81" s="88"/>
    </row>
    <row r="82" spans="1:150" s="80" customFormat="1" ht="41.25" customHeight="1">
      <c r="A82" s="75" t="s">
        <v>29</v>
      </c>
      <c r="B82" s="76" t="s">
        <v>28</v>
      </c>
      <c r="C82" s="77"/>
      <c r="D82" s="52" t="s">
        <v>120</v>
      </c>
      <c r="E82" s="52">
        <f>E83+E86+E89</f>
        <v>40</v>
      </c>
      <c r="F82" s="52">
        <f t="shared" ref="F82:BK82" si="313">F83+F86+F89</f>
        <v>1520</v>
      </c>
      <c r="G82" s="52">
        <f t="shared" si="313"/>
        <v>26</v>
      </c>
      <c r="H82" s="52">
        <f t="shared" si="313"/>
        <v>5</v>
      </c>
      <c r="I82" s="52">
        <f t="shared" si="313"/>
        <v>190</v>
      </c>
      <c r="J82" s="52">
        <f t="shared" si="313"/>
        <v>6</v>
      </c>
      <c r="K82" s="52">
        <f t="shared" si="313"/>
        <v>0</v>
      </c>
      <c r="L82" s="52">
        <f t="shared" si="313"/>
        <v>0</v>
      </c>
      <c r="M82" s="52">
        <f t="shared" si="313"/>
        <v>0</v>
      </c>
      <c r="N82" s="52">
        <f t="shared" si="313"/>
        <v>6</v>
      </c>
      <c r="O82" s="52">
        <f t="shared" si="313"/>
        <v>184</v>
      </c>
      <c r="P82" s="52">
        <f t="shared" si="313"/>
        <v>0</v>
      </c>
      <c r="Q82" s="52">
        <f t="shared" si="313"/>
        <v>0</v>
      </c>
      <c r="R82" s="52">
        <f t="shared" si="313"/>
        <v>0</v>
      </c>
      <c r="S82" s="52">
        <f t="shared" si="313"/>
        <v>0</v>
      </c>
      <c r="T82" s="52">
        <f t="shared" si="313"/>
        <v>0</v>
      </c>
      <c r="U82" s="52">
        <f t="shared" si="313"/>
        <v>0</v>
      </c>
      <c r="V82" s="52">
        <f t="shared" si="313"/>
        <v>0</v>
      </c>
      <c r="W82" s="52">
        <f t="shared" si="313"/>
        <v>0</v>
      </c>
      <c r="X82" s="52">
        <f t="shared" si="313"/>
        <v>0</v>
      </c>
      <c r="Y82" s="52">
        <f t="shared" si="313"/>
        <v>0</v>
      </c>
      <c r="Z82" s="52">
        <f t="shared" si="313"/>
        <v>0</v>
      </c>
      <c r="AA82" s="52">
        <f t="shared" si="313"/>
        <v>0</v>
      </c>
      <c r="AB82" s="52">
        <f t="shared" si="313"/>
        <v>0</v>
      </c>
      <c r="AC82" s="52">
        <f t="shared" si="313"/>
        <v>0</v>
      </c>
      <c r="AD82" s="52">
        <f t="shared" si="313"/>
        <v>0</v>
      </c>
      <c r="AE82" s="52">
        <f t="shared" si="313"/>
        <v>6</v>
      </c>
      <c r="AF82" s="52">
        <f t="shared" si="313"/>
        <v>0</v>
      </c>
      <c r="AG82" s="52">
        <f t="shared" si="313"/>
        <v>5</v>
      </c>
      <c r="AH82" s="52">
        <f t="shared" si="313"/>
        <v>6</v>
      </c>
      <c r="AI82" s="52">
        <f t="shared" si="313"/>
        <v>190</v>
      </c>
      <c r="AJ82" s="52">
        <f t="shared" si="313"/>
        <v>14</v>
      </c>
      <c r="AK82" s="52">
        <f t="shared" si="313"/>
        <v>532</v>
      </c>
      <c r="AL82" s="52">
        <f t="shared" si="313"/>
        <v>10</v>
      </c>
      <c r="AM82" s="52">
        <f t="shared" si="313"/>
        <v>0</v>
      </c>
      <c r="AN82" s="52">
        <f t="shared" si="313"/>
        <v>0</v>
      </c>
      <c r="AO82" s="52">
        <f t="shared" si="313"/>
        <v>0</v>
      </c>
      <c r="AP82" s="52">
        <f t="shared" si="313"/>
        <v>10</v>
      </c>
      <c r="AQ82" s="52">
        <f t="shared" si="313"/>
        <v>332</v>
      </c>
      <c r="AR82" s="52">
        <f t="shared" si="313"/>
        <v>0</v>
      </c>
      <c r="AS82" s="52">
        <f t="shared" si="313"/>
        <v>0</v>
      </c>
      <c r="AT82" s="52">
        <f t="shared" si="313"/>
        <v>0</v>
      </c>
      <c r="AU82" s="52">
        <f t="shared" si="313"/>
        <v>0</v>
      </c>
      <c r="AV82" s="52">
        <f t="shared" si="313"/>
        <v>0</v>
      </c>
      <c r="AW82" s="52">
        <f t="shared" si="313"/>
        <v>0</v>
      </c>
      <c r="AX82" s="52">
        <f t="shared" si="313"/>
        <v>0</v>
      </c>
      <c r="AY82" s="52">
        <f t="shared" si="313"/>
        <v>0</v>
      </c>
      <c r="AZ82" s="52">
        <f t="shared" si="313"/>
        <v>0</v>
      </c>
      <c r="BA82" s="52">
        <f t="shared" si="313"/>
        <v>0</v>
      </c>
      <c r="BB82" s="52">
        <f t="shared" si="313"/>
        <v>0</v>
      </c>
      <c r="BC82" s="52">
        <f t="shared" si="313"/>
        <v>0</v>
      </c>
      <c r="BD82" s="52">
        <f t="shared" si="313"/>
        <v>0</v>
      </c>
      <c r="BE82" s="52">
        <f t="shared" si="313"/>
        <v>0</v>
      </c>
      <c r="BF82" s="52">
        <f t="shared" si="313"/>
        <v>0</v>
      </c>
      <c r="BG82" s="52">
        <f t="shared" si="313"/>
        <v>10</v>
      </c>
      <c r="BH82" s="52">
        <f t="shared" si="313"/>
        <v>0</v>
      </c>
      <c r="BI82" s="52">
        <f t="shared" si="313"/>
        <v>14</v>
      </c>
      <c r="BJ82" s="52">
        <f t="shared" si="313"/>
        <v>10</v>
      </c>
      <c r="BK82" s="52">
        <f t="shared" si="313"/>
        <v>532</v>
      </c>
      <c r="BL82" s="52">
        <f t="shared" ref="BL82:DN82" si="314">BL83+BL86+BL89</f>
        <v>8</v>
      </c>
      <c r="BM82" s="52">
        <f t="shared" si="314"/>
        <v>304</v>
      </c>
      <c r="BN82" s="52">
        <f t="shared" si="314"/>
        <v>6</v>
      </c>
      <c r="BO82" s="52">
        <f t="shared" si="314"/>
        <v>0</v>
      </c>
      <c r="BP82" s="52">
        <f t="shared" si="314"/>
        <v>0</v>
      </c>
      <c r="BQ82" s="52">
        <f t="shared" si="314"/>
        <v>0</v>
      </c>
      <c r="BR82" s="52">
        <f t="shared" si="314"/>
        <v>6</v>
      </c>
      <c r="BS82" s="52">
        <f t="shared" si="314"/>
        <v>108</v>
      </c>
      <c r="BT82" s="52">
        <f t="shared" si="314"/>
        <v>0</v>
      </c>
      <c r="BU82" s="52">
        <f t="shared" si="314"/>
        <v>0</v>
      </c>
      <c r="BV82" s="52">
        <f t="shared" si="314"/>
        <v>0</v>
      </c>
      <c r="BW82" s="52">
        <f t="shared" si="314"/>
        <v>0</v>
      </c>
      <c r="BX82" s="52">
        <f t="shared" si="314"/>
        <v>0</v>
      </c>
      <c r="BY82" s="52">
        <f t="shared" si="314"/>
        <v>0</v>
      </c>
      <c r="BZ82" s="52">
        <f t="shared" si="314"/>
        <v>0</v>
      </c>
      <c r="CA82" s="52">
        <f t="shared" si="314"/>
        <v>0</v>
      </c>
      <c r="CB82" s="52">
        <f t="shared" si="314"/>
        <v>0</v>
      </c>
      <c r="CC82" s="52">
        <f t="shared" si="314"/>
        <v>0</v>
      </c>
      <c r="CD82" s="52">
        <f t="shared" si="314"/>
        <v>0</v>
      </c>
      <c r="CE82" s="52">
        <f t="shared" si="314"/>
        <v>0</v>
      </c>
      <c r="CF82" s="52">
        <f t="shared" si="314"/>
        <v>0</v>
      </c>
      <c r="CG82" s="52">
        <f t="shared" si="314"/>
        <v>0</v>
      </c>
      <c r="CH82" s="52">
        <f t="shared" si="314"/>
        <v>0</v>
      </c>
      <c r="CI82" s="52">
        <f t="shared" si="314"/>
        <v>6</v>
      </c>
      <c r="CJ82" s="52">
        <f t="shared" si="314"/>
        <v>0</v>
      </c>
      <c r="CK82" s="52">
        <f t="shared" si="314"/>
        <v>8</v>
      </c>
      <c r="CL82" s="52">
        <f t="shared" si="314"/>
        <v>6</v>
      </c>
      <c r="CM82" s="52">
        <f t="shared" si="314"/>
        <v>304</v>
      </c>
      <c r="CN82" s="52">
        <f t="shared" si="314"/>
        <v>0</v>
      </c>
      <c r="CO82" s="52">
        <f t="shared" si="314"/>
        <v>0</v>
      </c>
      <c r="CP82" s="52">
        <f t="shared" si="314"/>
        <v>0</v>
      </c>
      <c r="CQ82" s="52">
        <f t="shared" si="314"/>
        <v>0</v>
      </c>
      <c r="CR82" s="52">
        <f t="shared" si="314"/>
        <v>0</v>
      </c>
      <c r="CS82" s="52">
        <f t="shared" si="314"/>
        <v>0</v>
      </c>
      <c r="CT82" s="52">
        <f t="shared" si="314"/>
        <v>0</v>
      </c>
      <c r="CU82" s="52">
        <f t="shared" si="314"/>
        <v>0</v>
      </c>
      <c r="CV82" s="52">
        <f t="shared" si="314"/>
        <v>0</v>
      </c>
      <c r="CW82" s="52">
        <f t="shared" si="314"/>
        <v>0</v>
      </c>
      <c r="CX82" s="52">
        <f t="shared" si="314"/>
        <v>0</v>
      </c>
      <c r="CY82" s="52">
        <f t="shared" si="314"/>
        <v>0</v>
      </c>
      <c r="CZ82" s="52">
        <f t="shared" si="314"/>
        <v>0</v>
      </c>
      <c r="DA82" s="52">
        <f t="shared" si="314"/>
        <v>0</v>
      </c>
      <c r="DB82" s="52">
        <f t="shared" si="314"/>
        <v>0</v>
      </c>
      <c r="DC82" s="52">
        <f t="shared" si="314"/>
        <v>0</v>
      </c>
      <c r="DD82" s="52">
        <f t="shared" si="314"/>
        <v>0</v>
      </c>
      <c r="DE82" s="52">
        <f t="shared" si="314"/>
        <v>0</v>
      </c>
      <c r="DF82" s="52">
        <f t="shared" si="314"/>
        <v>0</v>
      </c>
      <c r="DG82" s="52">
        <f t="shared" si="314"/>
        <v>0</v>
      </c>
      <c r="DH82" s="52">
        <f t="shared" si="314"/>
        <v>0</v>
      </c>
      <c r="DI82" s="52">
        <f t="shared" si="314"/>
        <v>0</v>
      </c>
      <c r="DJ82" s="52">
        <f t="shared" si="314"/>
        <v>0</v>
      </c>
      <c r="DK82" s="52">
        <f t="shared" si="314"/>
        <v>0</v>
      </c>
      <c r="DL82" s="52">
        <f t="shared" si="314"/>
        <v>0</v>
      </c>
      <c r="DM82" s="52">
        <f t="shared" si="314"/>
        <v>0</v>
      </c>
      <c r="DN82" s="52">
        <f t="shared" si="314"/>
        <v>0</v>
      </c>
      <c r="DO82" s="52">
        <f t="shared" ref="DO82:EQ82" si="315">DO83+DO86+DO89</f>
        <v>0</v>
      </c>
      <c r="DP82" s="52">
        <f t="shared" si="315"/>
        <v>13</v>
      </c>
      <c r="DQ82" s="52">
        <f t="shared" si="315"/>
        <v>494</v>
      </c>
      <c r="DR82" s="52">
        <f t="shared" si="315"/>
        <v>4</v>
      </c>
      <c r="DS82" s="52">
        <f t="shared" si="315"/>
        <v>0</v>
      </c>
      <c r="DT82" s="52">
        <f t="shared" si="315"/>
        <v>0</v>
      </c>
      <c r="DU82" s="52">
        <f t="shared" si="315"/>
        <v>0</v>
      </c>
      <c r="DV82" s="52">
        <f t="shared" si="315"/>
        <v>4</v>
      </c>
      <c r="DW82" s="52">
        <f t="shared" si="315"/>
        <v>490</v>
      </c>
      <c r="DX82" s="52">
        <f t="shared" si="315"/>
        <v>0</v>
      </c>
      <c r="DY82" s="52">
        <f t="shared" si="315"/>
        <v>0</v>
      </c>
      <c r="DZ82" s="52">
        <f t="shared" si="315"/>
        <v>0</v>
      </c>
      <c r="EA82" s="52">
        <f t="shared" si="315"/>
        <v>0</v>
      </c>
      <c r="EB82" s="52">
        <f t="shared" si="315"/>
        <v>0</v>
      </c>
      <c r="EC82" s="52">
        <f t="shared" si="315"/>
        <v>4</v>
      </c>
      <c r="ED82" s="52">
        <f t="shared" si="315"/>
        <v>0</v>
      </c>
      <c r="EE82" s="52">
        <f t="shared" si="315"/>
        <v>13</v>
      </c>
      <c r="EF82" s="52">
        <f t="shared" si="315"/>
        <v>4</v>
      </c>
      <c r="EG82" s="52">
        <f t="shared" si="315"/>
        <v>494</v>
      </c>
      <c r="EH82" s="52">
        <f t="shared" si="315"/>
        <v>0</v>
      </c>
      <c r="EI82" s="52">
        <f t="shared" si="315"/>
        <v>0</v>
      </c>
      <c r="EJ82" s="52">
        <f t="shared" si="315"/>
        <v>0</v>
      </c>
      <c r="EK82" s="52">
        <f t="shared" si="315"/>
        <v>0</v>
      </c>
      <c r="EL82" s="52">
        <f t="shared" si="315"/>
        <v>0</v>
      </c>
      <c r="EM82" s="52">
        <f t="shared" si="315"/>
        <v>0</v>
      </c>
      <c r="EN82" s="52">
        <f t="shared" si="315"/>
        <v>0</v>
      </c>
      <c r="EO82" s="52">
        <f t="shared" si="315"/>
        <v>0</v>
      </c>
      <c r="EP82" s="52">
        <f t="shared" si="315"/>
        <v>0</v>
      </c>
      <c r="EQ82" s="52">
        <f t="shared" si="315"/>
        <v>0</v>
      </c>
      <c r="ER82" s="49"/>
      <c r="ES82" s="79" t="s">
        <v>183</v>
      </c>
      <c r="ET82" s="88"/>
    </row>
    <row r="83" spans="1:150" s="80" customFormat="1" ht="27" customHeight="1">
      <c r="A83" s="75"/>
      <c r="B83" s="81" t="s">
        <v>127</v>
      </c>
      <c r="C83" s="77"/>
      <c r="D83" s="52"/>
      <c r="E83" s="52">
        <f>SUM(E84:E85)</f>
        <v>22</v>
      </c>
      <c r="F83" s="52">
        <f t="shared" ref="F83:BK83" si="316">SUM(F84:F85)</f>
        <v>836</v>
      </c>
      <c r="G83" s="52">
        <f t="shared" si="316"/>
        <v>26</v>
      </c>
      <c r="H83" s="52">
        <f t="shared" si="316"/>
        <v>2</v>
      </c>
      <c r="I83" s="52">
        <f t="shared" si="316"/>
        <v>76</v>
      </c>
      <c r="J83" s="52">
        <f t="shared" si="316"/>
        <v>6</v>
      </c>
      <c r="K83" s="52">
        <f t="shared" si="316"/>
        <v>0</v>
      </c>
      <c r="L83" s="52">
        <f t="shared" si="316"/>
        <v>0</v>
      </c>
      <c r="M83" s="52">
        <f t="shared" si="316"/>
        <v>0</v>
      </c>
      <c r="N83" s="52">
        <f t="shared" si="316"/>
        <v>6</v>
      </c>
      <c r="O83" s="52">
        <f t="shared" si="316"/>
        <v>70</v>
      </c>
      <c r="P83" s="52">
        <f t="shared" si="316"/>
        <v>0</v>
      </c>
      <c r="Q83" s="52">
        <f t="shared" si="316"/>
        <v>0</v>
      </c>
      <c r="R83" s="52">
        <f t="shared" si="316"/>
        <v>0</v>
      </c>
      <c r="S83" s="52">
        <f t="shared" si="316"/>
        <v>0</v>
      </c>
      <c r="T83" s="52">
        <f t="shared" si="316"/>
        <v>0</v>
      </c>
      <c r="U83" s="52">
        <f t="shared" si="316"/>
        <v>0</v>
      </c>
      <c r="V83" s="52">
        <f t="shared" si="316"/>
        <v>0</v>
      </c>
      <c r="W83" s="52">
        <f t="shared" si="316"/>
        <v>0</v>
      </c>
      <c r="X83" s="52">
        <f t="shared" si="316"/>
        <v>0</v>
      </c>
      <c r="Y83" s="52">
        <f t="shared" si="316"/>
        <v>0</v>
      </c>
      <c r="Z83" s="52">
        <f t="shared" si="316"/>
        <v>0</v>
      </c>
      <c r="AA83" s="52">
        <f t="shared" si="316"/>
        <v>0</v>
      </c>
      <c r="AB83" s="52">
        <f t="shared" si="316"/>
        <v>0</v>
      </c>
      <c r="AC83" s="52">
        <f t="shared" si="316"/>
        <v>0</v>
      </c>
      <c r="AD83" s="52">
        <f t="shared" si="316"/>
        <v>0</v>
      </c>
      <c r="AE83" s="52">
        <f t="shared" si="316"/>
        <v>6</v>
      </c>
      <c r="AF83" s="52">
        <f t="shared" si="316"/>
        <v>0</v>
      </c>
      <c r="AG83" s="52">
        <f t="shared" si="316"/>
        <v>2</v>
      </c>
      <c r="AH83" s="52">
        <f t="shared" si="316"/>
        <v>6</v>
      </c>
      <c r="AI83" s="52">
        <f t="shared" si="316"/>
        <v>76</v>
      </c>
      <c r="AJ83" s="52">
        <f t="shared" si="316"/>
        <v>9</v>
      </c>
      <c r="AK83" s="52">
        <f t="shared" si="316"/>
        <v>342</v>
      </c>
      <c r="AL83" s="52">
        <f t="shared" si="316"/>
        <v>10</v>
      </c>
      <c r="AM83" s="52">
        <f t="shared" si="316"/>
        <v>0</v>
      </c>
      <c r="AN83" s="52">
        <f t="shared" si="316"/>
        <v>0</v>
      </c>
      <c r="AO83" s="52">
        <f t="shared" si="316"/>
        <v>0</v>
      </c>
      <c r="AP83" s="52">
        <f t="shared" si="316"/>
        <v>10</v>
      </c>
      <c r="AQ83" s="52">
        <f t="shared" si="316"/>
        <v>332</v>
      </c>
      <c r="AR83" s="52">
        <f t="shared" si="316"/>
        <v>0</v>
      </c>
      <c r="AS83" s="52">
        <f t="shared" si="316"/>
        <v>0</v>
      </c>
      <c r="AT83" s="52">
        <f t="shared" si="316"/>
        <v>0</v>
      </c>
      <c r="AU83" s="52">
        <f t="shared" si="316"/>
        <v>0</v>
      </c>
      <c r="AV83" s="52">
        <f t="shared" si="316"/>
        <v>0</v>
      </c>
      <c r="AW83" s="52">
        <f t="shared" si="316"/>
        <v>0</v>
      </c>
      <c r="AX83" s="52">
        <f t="shared" si="316"/>
        <v>0</v>
      </c>
      <c r="AY83" s="52">
        <f t="shared" si="316"/>
        <v>0</v>
      </c>
      <c r="AZ83" s="52">
        <f t="shared" si="316"/>
        <v>0</v>
      </c>
      <c r="BA83" s="52">
        <f t="shared" si="316"/>
        <v>0</v>
      </c>
      <c r="BB83" s="52">
        <f t="shared" si="316"/>
        <v>0</v>
      </c>
      <c r="BC83" s="52">
        <f t="shared" si="316"/>
        <v>0</v>
      </c>
      <c r="BD83" s="52">
        <f t="shared" si="316"/>
        <v>0</v>
      </c>
      <c r="BE83" s="52">
        <f t="shared" si="316"/>
        <v>0</v>
      </c>
      <c r="BF83" s="52">
        <f t="shared" si="316"/>
        <v>0</v>
      </c>
      <c r="BG83" s="52">
        <f t="shared" si="316"/>
        <v>10</v>
      </c>
      <c r="BH83" s="52">
        <f t="shared" si="316"/>
        <v>0</v>
      </c>
      <c r="BI83" s="52">
        <f t="shared" si="316"/>
        <v>9</v>
      </c>
      <c r="BJ83" s="52">
        <f t="shared" si="316"/>
        <v>10</v>
      </c>
      <c r="BK83" s="52">
        <f t="shared" si="316"/>
        <v>342</v>
      </c>
      <c r="BL83" s="52">
        <f t="shared" ref="BL83:DN83" si="317">SUM(BL84:BL85)</f>
        <v>3</v>
      </c>
      <c r="BM83" s="52">
        <f t="shared" si="317"/>
        <v>114</v>
      </c>
      <c r="BN83" s="52">
        <f t="shared" si="317"/>
        <v>6</v>
      </c>
      <c r="BO83" s="52">
        <f t="shared" si="317"/>
        <v>0</v>
      </c>
      <c r="BP83" s="52">
        <f t="shared" si="317"/>
        <v>0</v>
      </c>
      <c r="BQ83" s="52">
        <f t="shared" si="317"/>
        <v>0</v>
      </c>
      <c r="BR83" s="52">
        <f t="shared" si="317"/>
        <v>6</v>
      </c>
      <c r="BS83" s="52">
        <f t="shared" si="317"/>
        <v>108</v>
      </c>
      <c r="BT83" s="52">
        <f t="shared" si="317"/>
        <v>0</v>
      </c>
      <c r="BU83" s="52">
        <f t="shared" si="317"/>
        <v>0</v>
      </c>
      <c r="BV83" s="52">
        <f t="shared" si="317"/>
        <v>0</v>
      </c>
      <c r="BW83" s="52">
        <f t="shared" si="317"/>
        <v>0</v>
      </c>
      <c r="BX83" s="52">
        <f t="shared" si="317"/>
        <v>0</v>
      </c>
      <c r="BY83" s="52">
        <f t="shared" si="317"/>
        <v>0</v>
      </c>
      <c r="BZ83" s="52">
        <f t="shared" si="317"/>
        <v>0</v>
      </c>
      <c r="CA83" s="52">
        <f t="shared" si="317"/>
        <v>0</v>
      </c>
      <c r="CB83" s="52">
        <f t="shared" si="317"/>
        <v>0</v>
      </c>
      <c r="CC83" s="52">
        <f t="shared" si="317"/>
        <v>0</v>
      </c>
      <c r="CD83" s="52">
        <f t="shared" si="317"/>
        <v>0</v>
      </c>
      <c r="CE83" s="52">
        <f t="shared" si="317"/>
        <v>0</v>
      </c>
      <c r="CF83" s="52">
        <f t="shared" si="317"/>
        <v>0</v>
      </c>
      <c r="CG83" s="52">
        <f t="shared" si="317"/>
        <v>0</v>
      </c>
      <c r="CH83" s="52">
        <f t="shared" si="317"/>
        <v>0</v>
      </c>
      <c r="CI83" s="52">
        <f t="shared" si="317"/>
        <v>6</v>
      </c>
      <c r="CJ83" s="52">
        <f t="shared" si="317"/>
        <v>0</v>
      </c>
      <c r="CK83" s="52">
        <f t="shared" si="317"/>
        <v>3</v>
      </c>
      <c r="CL83" s="52">
        <f t="shared" si="317"/>
        <v>6</v>
      </c>
      <c r="CM83" s="52">
        <f t="shared" si="317"/>
        <v>114</v>
      </c>
      <c r="CN83" s="52">
        <f t="shared" si="317"/>
        <v>0</v>
      </c>
      <c r="CO83" s="52">
        <f t="shared" si="317"/>
        <v>0</v>
      </c>
      <c r="CP83" s="52">
        <f t="shared" si="317"/>
        <v>0</v>
      </c>
      <c r="CQ83" s="52">
        <f t="shared" si="317"/>
        <v>0</v>
      </c>
      <c r="CR83" s="52">
        <f t="shared" si="317"/>
        <v>0</v>
      </c>
      <c r="CS83" s="52">
        <f t="shared" si="317"/>
        <v>0</v>
      </c>
      <c r="CT83" s="52">
        <f t="shared" si="317"/>
        <v>0</v>
      </c>
      <c r="CU83" s="52">
        <f t="shared" si="317"/>
        <v>0</v>
      </c>
      <c r="CV83" s="52">
        <f t="shared" si="317"/>
        <v>0</v>
      </c>
      <c r="CW83" s="52">
        <f t="shared" si="317"/>
        <v>0</v>
      </c>
      <c r="CX83" s="52">
        <f t="shared" si="317"/>
        <v>0</v>
      </c>
      <c r="CY83" s="52">
        <f t="shared" si="317"/>
        <v>0</v>
      </c>
      <c r="CZ83" s="52">
        <f t="shared" si="317"/>
        <v>0</v>
      </c>
      <c r="DA83" s="52">
        <f t="shared" si="317"/>
        <v>0</v>
      </c>
      <c r="DB83" s="52">
        <f t="shared" si="317"/>
        <v>0</v>
      </c>
      <c r="DC83" s="52">
        <f t="shared" si="317"/>
        <v>0</v>
      </c>
      <c r="DD83" s="52">
        <f t="shared" si="317"/>
        <v>0</v>
      </c>
      <c r="DE83" s="52">
        <f t="shared" si="317"/>
        <v>0</v>
      </c>
      <c r="DF83" s="52">
        <f t="shared" si="317"/>
        <v>0</v>
      </c>
      <c r="DG83" s="52">
        <f t="shared" si="317"/>
        <v>0</v>
      </c>
      <c r="DH83" s="52">
        <f t="shared" si="317"/>
        <v>0</v>
      </c>
      <c r="DI83" s="52">
        <f t="shared" si="317"/>
        <v>0</v>
      </c>
      <c r="DJ83" s="52">
        <f t="shared" si="317"/>
        <v>0</v>
      </c>
      <c r="DK83" s="52">
        <f t="shared" si="317"/>
        <v>0</v>
      </c>
      <c r="DL83" s="52">
        <f t="shared" si="317"/>
        <v>0</v>
      </c>
      <c r="DM83" s="52">
        <f t="shared" si="317"/>
        <v>0</v>
      </c>
      <c r="DN83" s="52">
        <f t="shared" si="317"/>
        <v>0</v>
      </c>
      <c r="DO83" s="52">
        <f t="shared" ref="DO83:EQ83" si="318">SUM(DO84:DO85)</f>
        <v>0</v>
      </c>
      <c r="DP83" s="52">
        <f t="shared" si="318"/>
        <v>8</v>
      </c>
      <c r="DQ83" s="52">
        <f t="shared" si="318"/>
        <v>304</v>
      </c>
      <c r="DR83" s="52">
        <f t="shared" si="318"/>
        <v>4</v>
      </c>
      <c r="DS83" s="52">
        <f t="shared" si="318"/>
        <v>0</v>
      </c>
      <c r="DT83" s="52">
        <f t="shared" si="318"/>
        <v>0</v>
      </c>
      <c r="DU83" s="52">
        <f t="shared" si="318"/>
        <v>0</v>
      </c>
      <c r="DV83" s="52">
        <f t="shared" si="318"/>
        <v>4</v>
      </c>
      <c r="DW83" s="52">
        <f t="shared" si="318"/>
        <v>300</v>
      </c>
      <c r="DX83" s="52">
        <f t="shared" si="318"/>
        <v>0</v>
      </c>
      <c r="DY83" s="52">
        <f t="shared" si="318"/>
        <v>0</v>
      </c>
      <c r="DZ83" s="52">
        <f t="shared" si="318"/>
        <v>0</v>
      </c>
      <c r="EA83" s="52">
        <f t="shared" si="318"/>
        <v>0</v>
      </c>
      <c r="EB83" s="52">
        <f t="shared" si="318"/>
        <v>0</v>
      </c>
      <c r="EC83" s="52">
        <f t="shared" si="318"/>
        <v>4</v>
      </c>
      <c r="ED83" s="52">
        <f t="shared" si="318"/>
        <v>0</v>
      </c>
      <c r="EE83" s="52">
        <f t="shared" si="318"/>
        <v>8</v>
      </c>
      <c r="EF83" s="52">
        <f t="shared" si="318"/>
        <v>4</v>
      </c>
      <c r="EG83" s="52">
        <f t="shared" si="318"/>
        <v>304</v>
      </c>
      <c r="EH83" s="52">
        <f t="shared" si="318"/>
        <v>0</v>
      </c>
      <c r="EI83" s="52">
        <f t="shared" si="318"/>
        <v>0</v>
      </c>
      <c r="EJ83" s="52">
        <f t="shared" si="318"/>
        <v>0</v>
      </c>
      <c r="EK83" s="52">
        <f t="shared" si="318"/>
        <v>0</v>
      </c>
      <c r="EL83" s="52">
        <f t="shared" si="318"/>
        <v>0</v>
      </c>
      <c r="EM83" s="52">
        <f t="shared" si="318"/>
        <v>0</v>
      </c>
      <c r="EN83" s="52">
        <f t="shared" si="318"/>
        <v>0</v>
      </c>
      <c r="EO83" s="52">
        <f t="shared" si="318"/>
        <v>0</v>
      </c>
      <c r="EP83" s="52">
        <f t="shared" si="318"/>
        <v>0</v>
      </c>
      <c r="EQ83" s="52">
        <f t="shared" si="318"/>
        <v>0</v>
      </c>
      <c r="ER83" s="49"/>
      <c r="ES83" s="72"/>
      <c r="ET83" s="88"/>
    </row>
    <row r="84" spans="1:150" ht="25.5" customHeight="1">
      <c r="A84" s="11">
        <v>1</v>
      </c>
      <c r="B84" s="15" t="s">
        <v>124</v>
      </c>
      <c r="C84" s="13" t="s">
        <v>34</v>
      </c>
      <c r="D84" s="41"/>
      <c r="E84" s="43">
        <v>9</v>
      </c>
      <c r="F84" s="43">
        <v>342</v>
      </c>
      <c r="G84" s="43">
        <v>12</v>
      </c>
      <c r="H84" s="43"/>
      <c r="I84" s="43"/>
      <c r="J84" s="43"/>
      <c r="K84" s="43"/>
      <c r="L84" s="43"/>
      <c r="M84" s="41"/>
      <c r="N84" s="43"/>
      <c r="O84" s="43"/>
      <c r="P84" s="43"/>
      <c r="Q84" s="41"/>
      <c r="R84" s="41"/>
      <c r="S84" s="41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v>6</v>
      </c>
      <c r="AK84" s="43">
        <v>228</v>
      </c>
      <c r="AL84" s="43">
        <v>6</v>
      </c>
      <c r="AM84" s="43"/>
      <c r="AN84" s="43"/>
      <c r="AO84" s="41"/>
      <c r="AP84" s="43">
        <v>6</v>
      </c>
      <c r="AQ84" s="43">
        <v>222</v>
      </c>
      <c r="AR84" s="43"/>
      <c r="AS84" s="41"/>
      <c r="AT84" s="41"/>
      <c r="AU84" s="41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>
        <v>6</v>
      </c>
      <c r="BH84" s="43" t="s">
        <v>123</v>
      </c>
      <c r="BI84" s="43">
        <v>6</v>
      </c>
      <c r="BJ84" s="43">
        <v>6</v>
      </c>
      <c r="BK84" s="43">
        <v>228</v>
      </c>
      <c r="BL84" s="43">
        <v>3</v>
      </c>
      <c r="BM84" s="43">
        <v>114</v>
      </c>
      <c r="BN84" s="43">
        <v>6</v>
      </c>
      <c r="BO84" s="43"/>
      <c r="BP84" s="43"/>
      <c r="BQ84" s="41"/>
      <c r="BR84" s="43">
        <v>6</v>
      </c>
      <c r="BS84" s="43">
        <v>108</v>
      </c>
      <c r="BT84" s="43"/>
      <c r="BU84" s="41"/>
      <c r="BV84" s="41"/>
      <c r="BW84" s="41"/>
      <c r="BX84" s="43"/>
      <c r="BY84" s="43">
        <v>0</v>
      </c>
      <c r="BZ84" s="43"/>
      <c r="CA84" s="43"/>
      <c r="CB84" s="43"/>
      <c r="CC84" s="43"/>
      <c r="CD84" s="43"/>
      <c r="CE84" s="43"/>
      <c r="CF84" s="43"/>
      <c r="CG84" s="43"/>
      <c r="CH84" s="43"/>
      <c r="CI84" s="43">
        <v>6</v>
      </c>
      <c r="CJ84" s="43"/>
      <c r="CK84" s="43">
        <v>3</v>
      </c>
      <c r="CL84" s="43">
        <v>6</v>
      </c>
      <c r="CM84" s="43">
        <v>114</v>
      </c>
      <c r="CN84" s="43"/>
      <c r="CO84" s="43"/>
      <c r="CP84" s="43"/>
      <c r="CQ84" s="43"/>
      <c r="CR84" s="43"/>
      <c r="CS84" s="41"/>
      <c r="CT84" s="43"/>
      <c r="CU84" s="43"/>
      <c r="CV84" s="43"/>
      <c r="CW84" s="41"/>
      <c r="CX84" s="41"/>
      <c r="CY84" s="41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>
        <v>0</v>
      </c>
      <c r="DQ84" s="43">
        <v>0</v>
      </c>
      <c r="DR84" s="43">
        <v>0</v>
      </c>
      <c r="DS84" s="43"/>
      <c r="DT84" s="43"/>
      <c r="DU84" s="41"/>
      <c r="DV84" s="43">
        <v>0</v>
      </c>
      <c r="DW84" s="43">
        <v>0</v>
      </c>
      <c r="DX84" s="43"/>
      <c r="DY84" s="41"/>
      <c r="DZ84" s="41"/>
      <c r="EA84" s="41"/>
      <c r="EB84" s="43"/>
      <c r="EC84" s="43">
        <v>0</v>
      </c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14" t="s">
        <v>101</v>
      </c>
      <c r="ES84" s="71" t="s">
        <v>184</v>
      </c>
    </row>
    <row r="85" spans="1:150" ht="25.5" customHeight="1">
      <c r="A85" s="11">
        <v>2</v>
      </c>
      <c r="B85" s="15" t="s">
        <v>201</v>
      </c>
      <c r="C85" s="13" t="s">
        <v>34</v>
      </c>
      <c r="D85" s="41"/>
      <c r="E85" s="43">
        <v>13</v>
      </c>
      <c r="F85" s="43">
        <v>494</v>
      </c>
      <c r="G85" s="43">
        <v>14</v>
      </c>
      <c r="H85" s="43">
        <v>2</v>
      </c>
      <c r="I85" s="43">
        <v>76</v>
      </c>
      <c r="J85" s="43">
        <v>6</v>
      </c>
      <c r="K85" s="43"/>
      <c r="L85" s="43"/>
      <c r="M85" s="41"/>
      <c r="N85" s="43">
        <v>6</v>
      </c>
      <c r="O85" s="43">
        <v>70</v>
      </c>
      <c r="P85" s="43"/>
      <c r="Q85" s="41"/>
      <c r="R85" s="41"/>
      <c r="S85" s="41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>
        <v>6</v>
      </c>
      <c r="AF85" s="43" t="s">
        <v>123</v>
      </c>
      <c r="AG85" s="43">
        <v>2</v>
      </c>
      <c r="AH85" s="43">
        <v>6</v>
      </c>
      <c r="AI85" s="43">
        <v>76</v>
      </c>
      <c r="AJ85" s="43">
        <v>3</v>
      </c>
      <c r="AK85" s="43">
        <v>114</v>
      </c>
      <c r="AL85" s="43">
        <v>4</v>
      </c>
      <c r="AM85" s="43"/>
      <c r="AN85" s="43"/>
      <c r="AO85" s="41"/>
      <c r="AP85" s="43">
        <v>4</v>
      </c>
      <c r="AQ85" s="43">
        <v>110</v>
      </c>
      <c r="AR85" s="43"/>
      <c r="AS85" s="41"/>
      <c r="AT85" s="41"/>
      <c r="AU85" s="41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>
        <v>4</v>
      </c>
      <c r="BH85" s="43" t="s">
        <v>123</v>
      </c>
      <c r="BI85" s="43">
        <v>3</v>
      </c>
      <c r="BJ85" s="43">
        <v>4</v>
      </c>
      <c r="BK85" s="43">
        <v>114</v>
      </c>
      <c r="BL85" s="43"/>
      <c r="BM85" s="43"/>
      <c r="BN85" s="43"/>
      <c r="BO85" s="43"/>
      <c r="BP85" s="43"/>
      <c r="BQ85" s="41"/>
      <c r="BR85" s="43"/>
      <c r="BS85" s="43"/>
      <c r="BT85" s="43"/>
      <c r="BU85" s="41"/>
      <c r="BV85" s="41"/>
      <c r="BW85" s="41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>
        <v>0</v>
      </c>
      <c r="CO85" s="43">
        <v>0</v>
      </c>
      <c r="CP85" s="43">
        <v>0</v>
      </c>
      <c r="CQ85" s="43"/>
      <c r="CR85" s="43"/>
      <c r="CS85" s="41"/>
      <c r="CT85" s="43">
        <v>0</v>
      </c>
      <c r="CU85" s="43">
        <v>0</v>
      </c>
      <c r="CV85" s="43"/>
      <c r="CW85" s="41"/>
      <c r="CX85" s="41"/>
      <c r="CY85" s="41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>
        <v>8</v>
      </c>
      <c r="DQ85" s="43">
        <v>304</v>
      </c>
      <c r="DR85" s="43">
        <v>4</v>
      </c>
      <c r="DS85" s="43"/>
      <c r="DT85" s="43"/>
      <c r="DU85" s="41"/>
      <c r="DV85" s="43">
        <v>4</v>
      </c>
      <c r="DW85" s="43">
        <v>300</v>
      </c>
      <c r="DX85" s="43"/>
      <c r="DY85" s="41"/>
      <c r="DZ85" s="41"/>
      <c r="EA85" s="41"/>
      <c r="EB85" s="43"/>
      <c r="EC85" s="43">
        <v>4</v>
      </c>
      <c r="ED85" s="43"/>
      <c r="EE85" s="43">
        <v>8</v>
      </c>
      <c r="EF85" s="43">
        <v>4</v>
      </c>
      <c r="EG85" s="43">
        <v>304</v>
      </c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14" t="s">
        <v>101</v>
      </c>
      <c r="ES85" s="71" t="s">
        <v>185</v>
      </c>
    </row>
    <row r="86" spans="1:150" s="80" customFormat="1" ht="12.75" customHeight="1">
      <c r="A86" s="75"/>
      <c r="B86" s="81" t="s">
        <v>42</v>
      </c>
      <c r="C86" s="77"/>
      <c r="D86" s="52"/>
      <c r="E86" s="52">
        <f>SUM(E87:E88)</f>
        <v>10</v>
      </c>
      <c r="F86" s="52">
        <f t="shared" ref="F86:BK86" si="319">SUM(F87:F88)</f>
        <v>380</v>
      </c>
      <c r="G86" s="52">
        <f t="shared" si="319"/>
        <v>0</v>
      </c>
      <c r="H86" s="52">
        <f t="shared" si="319"/>
        <v>0</v>
      </c>
      <c r="I86" s="52">
        <f t="shared" si="319"/>
        <v>0</v>
      </c>
      <c r="J86" s="52">
        <f t="shared" si="319"/>
        <v>0</v>
      </c>
      <c r="K86" s="52">
        <f t="shared" si="319"/>
        <v>0</v>
      </c>
      <c r="L86" s="52">
        <f t="shared" si="319"/>
        <v>0</v>
      </c>
      <c r="M86" s="52">
        <f t="shared" si="319"/>
        <v>0</v>
      </c>
      <c r="N86" s="52">
        <f t="shared" si="319"/>
        <v>0</v>
      </c>
      <c r="O86" s="52">
        <f t="shared" si="319"/>
        <v>0</v>
      </c>
      <c r="P86" s="52">
        <f t="shared" si="319"/>
        <v>0</v>
      </c>
      <c r="Q86" s="52">
        <f t="shared" si="319"/>
        <v>0</v>
      </c>
      <c r="R86" s="52">
        <f t="shared" si="319"/>
        <v>0</v>
      </c>
      <c r="S86" s="52">
        <f t="shared" si="319"/>
        <v>0</v>
      </c>
      <c r="T86" s="52">
        <f t="shared" si="319"/>
        <v>0</v>
      </c>
      <c r="U86" s="52">
        <f t="shared" si="319"/>
        <v>0</v>
      </c>
      <c r="V86" s="52">
        <f t="shared" si="319"/>
        <v>0</v>
      </c>
      <c r="W86" s="52">
        <f t="shared" si="319"/>
        <v>0</v>
      </c>
      <c r="X86" s="52">
        <f t="shared" si="319"/>
        <v>0</v>
      </c>
      <c r="Y86" s="52">
        <f t="shared" si="319"/>
        <v>0</v>
      </c>
      <c r="Z86" s="52">
        <f t="shared" si="319"/>
        <v>0</v>
      </c>
      <c r="AA86" s="52">
        <f t="shared" si="319"/>
        <v>0</v>
      </c>
      <c r="AB86" s="52">
        <f t="shared" si="319"/>
        <v>0</v>
      </c>
      <c r="AC86" s="52">
        <f t="shared" si="319"/>
        <v>0</v>
      </c>
      <c r="AD86" s="52">
        <f t="shared" si="319"/>
        <v>0</v>
      </c>
      <c r="AE86" s="52">
        <f t="shared" si="319"/>
        <v>0</v>
      </c>
      <c r="AF86" s="52">
        <f t="shared" si="319"/>
        <v>0</v>
      </c>
      <c r="AG86" s="52">
        <f t="shared" si="319"/>
        <v>0</v>
      </c>
      <c r="AH86" s="52">
        <f t="shared" si="319"/>
        <v>0</v>
      </c>
      <c r="AI86" s="52">
        <f t="shared" si="319"/>
        <v>0</v>
      </c>
      <c r="AJ86" s="52">
        <f t="shared" si="319"/>
        <v>5</v>
      </c>
      <c r="AK86" s="52">
        <f t="shared" si="319"/>
        <v>190</v>
      </c>
      <c r="AL86" s="52">
        <f t="shared" si="319"/>
        <v>0</v>
      </c>
      <c r="AM86" s="52">
        <f t="shared" si="319"/>
        <v>0</v>
      </c>
      <c r="AN86" s="52">
        <f t="shared" si="319"/>
        <v>0</v>
      </c>
      <c r="AO86" s="52">
        <f t="shared" si="319"/>
        <v>0</v>
      </c>
      <c r="AP86" s="52">
        <f t="shared" si="319"/>
        <v>0</v>
      </c>
      <c r="AQ86" s="52">
        <f t="shared" si="319"/>
        <v>0</v>
      </c>
      <c r="AR86" s="52">
        <f t="shared" si="319"/>
        <v>0</v>
      </c>
      <c r="AS86" s="52">
        <f t="shared" si="319"/>
        <v>0</v>
      </c>
      <c r="AT86" s="52">
        <f t="shared" si="319"/>
        <v>0</v>
      </c>
      <c r="AU86" s="52">
        <f t="shared" si="319"/>
        <v>0</v>
      </c>
      <c r="AV86" s="52">
        <f t="shared" si="319"/>
        <v>0</v>
      </c>
      <c r="AW86" s="52">
        <f t="shared" si="319"/>
        <v>0</v>
      </c>
      <c r="AX86" s="52">
        <f t="shared" si="319"/>
        <v>0</v>
      </c>
      <c r="AY86" s="52">
        <f t="shared" si="319"/>
        <v>0</v>
      </c>
      <c r="AZ86" s="52">
        <f t="shared" si="319"/>
        <v>0</v>
      </c>
      <c r="BA86" s="52">
        <f t="shared" si="319"/>
        <v>0</v>
      </c>
      <c r="BB86" s="52">
        <f t="shared" si="319"/>
        <v>0</v>
      </c>
      <c r="BC86" s="52">
        <f t="shared" si="319"/>
        <v>0</v>
      </c>
      <c r="BD86" s="52">
        <f t="shared" si="319"/>
        <v>0</v>
      </c>
      <c r="BE86" s="52">
        <f t="shared" si="319"/>
        <v>0</v>
      </c>
      <c r="BF86" s="52">
        <f t="shared" si="319"/>
        <v>0</v>
      </c>
      <c r="BG86" s="52">
        <f t="shared" si="319"/>
        <v>0</v>
      </c>
      <c r="BH86" s="52">
        <f t="shared" si="319"/>
        <v>0</v>
      </c>
      <c r="BI86" s="52">
        <f t="shared" si="319"/>
        <v>5</v>
      </c>
      <c r="BJ86" s="52">
        <f t="shared" si="319"/>
        <v>0</v>
      </c>
      <c r="BK86" s="52">
        <f t="shared" si="319"/>
        <v>190</v>
      </c>
      <c r="BL86" s="52">
        <f t="shared" ref="BL86:DN86" si="320">SUM(BL87:BL88)</f>
        <v>5</v>
      </c>
      <c r="BM86" s="52">
        <f t="shared" si="320"/>
        <v>190</v>
      </c>
      <c r="BN86" s="52">
        <f t="shared" si="320"/>
        <v>0</v>
      </c>
      <c r="BO86" s="52">
        <f t="shared" si="320"/>
        <v>0</v>
      </c>
      <c r="BP86" s="52">
        <f t="shared" si="320"/>
        <v>0</v>
      </c>
      <c r="BQ86" s="52">
        <f t="shared" si="320"/>
        <v>0</v>
      </c>
      <c r="BR86" s="52">
        <f t="shared" si="320"/>
        <v>0</v>
      </c>
      <c r="BS86" s="52">
        <f t="shared" si="320"/>
        <v>0</v>
      </c>
      <c r="BT86" s="52">
        <f t="shared" si="320"/>
        <v>0</v>
      </c>
      <c r="BU86" s="52">
        <f t="shared" si="320"/>
        <v>0</v>
      </c>
      <c r="BV86" s="52">
        <f t="shared" si="320"/>
        <v>0</v>
      </c>
      <c r="BW86" s="52">
        <f t="shared" si="320"/>
        <v>0</v>
      </c>
      <c r="BX86" s="52">
        <f t="shared" si="320"/>
        <v>0</v>
      </c>
      <c r="BY86" s="52">
        <f t="shared" si="320"/>
        <v>0</v>
      </c>
      <c r="BZ86" s="52">
        <f t="shared" si="320"/>
        <v>0</v>
      </c>
      <c r="CA86" s="52">
        <f t="shared" si="320"/>
        <v>0</v>
      </c>
      <c r="CB86" s="52">
        <f t="shared" si="320"/>
        <v>0</v>
      </c>
      <c r="CC86" s="52">
        <f t="shared" si="320"/>
        <v>0</v>
      </c>
      <c r="CD86" s="52">
        <f t="shared" si="320"/>
        <v>0</v>
      </c>
      <c r="CE86" s="52">
        <f t="shared" si="320"/>
        <v>0</v>
      </c>
      <c r="CF86" s="52">
        <f t="shared" si="320"/>
        <v>0</v>
      </c>
      <c r="CG86" s="52">
        <f t="shared" si="320"/>
        <v>0</v>
      </c>
      <c r="CH86" s="52">
        <f t="shared" si="320"/>
        <v>0</v>
      </c>
      <c r="CI86" s="52">
        <f t="shared" si="320"/>
        <v>0</v>
      </c>
      <c r="CJ86" s="52">
        <f t="shared" si="320"/>
        <v>0</v>
      </c>
      <c r="CK86" s="52">
        <f t="shared" si="320"/>
        <v>5</v>
      </c>
      <c r="CL86" s="52">
        <f t="shared" si="320"/>
        <v>0</v>
      </c>
      <c r="CM86" s="52">
        <f t="shared" si="320"/>
        <v>190</v>
      </c>
      <c r="CN86" s="52">
        <f t="shared" si="320"/>
        <v>0</v>
      </c>
      <c r="CO86" s="52">
        <f t="shared" si="320"/>
        <v>0</v>
      </c>
      <c r="CP86" s="52">
        <f t="shared" si="320"/>
        <v>0</v>
      </c>
      <c r="CQ86" s="52">
        <f t="shared" si="320"/>
        <v>0</v>
      </c>
      <c r="CR86" s="52">
        <f t="shared" si="320"/>
        <v>0</v>
      </c>
      <c r="CS86" s="52">
        <f t="shared" si="320"/>
        <v>0</v>
      </c>
      <c r="CT86" s="52">
        <f t="shared" si="320"/>
        <v>0</v>
      </c>
      <c r="CU86" s="52">
        <f t="shared" si="320"/>
        <v>0</v>
      </c>
      <c r="CV86" s="52">
        <f t="shared" si="320"/>
        <v>0</v>
      </c>
      <c r="CW86" s="52">
        <f t="shared" si="320"/>
        <v>0</v>
      </c>
      <c r="CX86" s="52">
        <f t="shared" si="320"/>
        <v>0</v>
      </c>
      <c r="CY86" s="52">
        <f t="shared" si="320"/>
        <v>0</v>
      </c>
      <c r="CZ86" s="52">
        <f t="shared" si="320"/>
        <v>0</v>
      </c>
      <c r="DA86" s="52">
        <f t="shared" si="320"/>
        <v>0</v>
      </c>
      <c r="DB86" s="52">
        <f t="shared" si="320"/>
        <v>0</v>
      </c>
      <c r="DC86" s="52">
        <f t="shared" si="320"/>
        <v>0</v>
      </c>
      <c r="DD86" s="52">
        <f t="shared" si="320"/>
        <v>0</v>
      </c>
      <c r="DE86" s="52">
        <f t="shared" si="320"/>
        <v>0</v>
      </c>
      <c r="DF86" s="52">
        <f t="shared" si="320"/>
        <v>0</v>
      </c>
      <c r="DG86" s="52">
        <f t="shared" si="320"/>
        <v>0</v>
      </c>
      <c r="DH86" s="52">
        <f t="shared" si="320"/>
        <v>0</v>
      </c>
      <c r="DI86" s="52">
        <f t="shared" si="320"/>
        <v>0</v>
      </c>
      <c r="DJ86" s="52">
        <f t="shared" si="320"/>
        <v>0</v>
      </c>
      <c r="DK86" s="52">
        <f t="shared" si="320"/>
        <v>0</v>
      </c>
      <c r="DL86" s="52">
        <f t="shared" si="320"/>
        <v>0</v>
      </c>
      <c r="DM86" s="52">
        <f t="shared" si="320"/>
        <v>0</v>
      </c>
      <c r="DN86" s="52">
        <f t="shared" si="320"/>
        <v>0</v>
      </c>
      <c r="DO86" s="52">
        <f t="shared" ref="DO86:EQ86" si="321">SUM(DO87:DO88)</f>
        <v>0</v>
      </c>
      <c r="DP86" s="52">
        <f t="shared" si="321"/>
        <v>0</v>
      </c>
      <c r="DQ86" s="52">
        <f t="shared" si="321"/>
        <v>0</v>
      </c>
      <c r="DR86" s="52">
        <f t="shared" si="321"/>
        <v>0</v>
      </c>
      <c r="DS86" s="52">
        <f t="shared" si="321"/>
        <v>0</v>
      </c>
      <c r="DT86" s="52">
        <f t="shared" si="321"/>
        <v>0</v>
      </c>
      <c r="DU86" s="52">
        <f t="shared" si="321"/>
        <v>0</v>
      </c>
      <c r="DV86" s="52">
        <f t="shared" si="321"/>
        <v>0</v>
      </c>
      <c r="DW86" s="52">
        <f t="shared" si="321"/>
        <v>0</v>
      </c>
      <c r="DX86" s="52">
        <f t="shared" si="321"/>
        <v>0</v>
      </c>
      <c r="DY86" s="52">
        <f t="shared" si="321"/>
        <v>0</v>
      </c>
      <c r="DZ86" s="52">
        <f t="shared" si="321"/>
        <v>0</v>
      </c>
      <c r="EA86" s="52">
        <f t="shared" si="321"/>
        <v>0</v>
      </c>
      <c r="EB86" s="52">
        <f t="shared" si="321"/>
        <v>0</v>
      </c>
      <c r="EC86" s="52">
        <f t="shared" si="321"/>
        <v>0</v>
      </c>
      <c r="ED86" s="52">
        <f t="shared" si="321"/>
        <v>0</v>
      </c>
      <c r="EE86" s="52">
        <f t="shared" si="321"/>
        <v>0</v>
      </c>
      <c r="EF86" s="52">
        <f t="shared" si="321"/>
        <v>0</v>
      </c>
      <c r="EG86" s="52">
        <f t="shared" si="321"/>
        <v>0</v>
      </c>
      <c r="EH86" s="52">
        <f t="shared" si="321"/>
        <v>0</v>
      </c>
      <c r="EI86" s="52">
        <f t="shared" si="321"/>
        <v>0</v>
      </c>
      <c r="EJ86" s="52">
        <f t="shared" si="321"/>
        <v>0</v>
      </c>
      <c r="EK86" s="52">
        <f t="shared" si="321"/>
        <v>0</v>
      </c>
      <c r="EL86" s="52">
        <f t="shared" si="321"/>
        <v>0</v>
      </c>
      <c r="EM86" s="52">
        <f t="shared" si="321"/>
        <v>0</v>
      </c>
      <c r="EN86" s="52">
        <f t="shared" si="321"/>
        <v>0</v>
      </c>
      <c r="EO86" s="52">
        <f t="shared" si="321"/>
        <v>0</v>
      </c>
      <c r="EP86" s="52">
        <f t="shared" si="321"/>
        <v>0</v>
      </c>
      <c r="EQ86" s="52">
        <f t="shared" si="321"/>
        <v>0</v>
      </c>
      <c r="ER86" s="49"/>
      <c r="ES86" s="72"/>
      <c r="ET86" s="88"/>
    </row>
    <row r="87" spans="1:150" ht="25.5" customHeight="1">
      <c r="A87" s="11">
        <v>1</v>
      </c>
      <c r="B87" s="15" t="s">
        <v>200</v>
      </c>
      <c r="C87" s="13" t="s">
        <v>34</v>
      </c>
      <c r="D87" s="41"/>
      <c r="E87" s="43">
        <v>5</v>
      </c>
      <c r="F87" s="43">
        <v>190</v>
      </c>
      <c r="G87" s="43">
        <v>0</v>
      </c>
      <c r="H87" s="43"/>
      <c r="I87" s="43"/>
      <c r="J87" s="43"/>
      <c r="K87" s="43"/>
      <c r="L87" s="43"/>
      <c r="M87" s="41"/>
      <c r="N87" s="43"/>
      <c r="O87" s="43"/>
      <c r="P87" s="43"/>
      <c r="Q87" s="41"/>
      <c r="R87" s="41"/>
      <c r="S87" s="41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>
        <v>5</v>
      </c>
      <c r="AK87" s="43">
        <v>190</v>
      </c>
      <c r="AL87" s="43"/>
      <c r="AM87" s="43"/>
      <c r="AN87" s="43"/>
      <c r="AO87" s="41"/>
      <c r="AP87" s="43"/>
      <c r="AQ87" s="43"/>
      <c r="AR87" s="43"/>
      <c r="AS87" s="41"/>
      <c r="AT87" s="41"/>
      <c r="AU87" s="41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>
        <v>5</v>
      </c>
      <c r="BJ87" s="43"/>
      <c r="BK87" s="43">
        <v>190</v>
      </c>
      <c r="BL87" s="43"/>
      <c r="BM87" s="43"/>
      <c r="BN87" s="43"/>
      <c r="BO87" s="43"/>
      <c r="BP87" s="43"/>
      <c r="BQ87" s="41"/>
      <c r="BR87" s="43"/>
      <c r="BS87" s="43"/>
      <c r="BT87" s="43"/>
      <c r="BU87" s="41"/>
      <c r="BV87" s="41"/>
      <c r="BW87" s="41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1"/>
      <c r="CT87" s="43"/>
      <c r="CU87" s="43"/>
      <c r="CV87" s="43"/>
      <c r="CW87" s="41"/>
      <c r="CX87" s="41"/>
      <c r="CY87" s="41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1"/>
      <c r="DV87" s="43"/>
      <c r="DW87" s="43"/>
      <c r="DX87" s="43"/>
      <c r="DY87" s="41"/>
      <c r="DZ87" s="41"/>
      <c r="EA87" s="41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14" t="s">
        <v>101</v>
      </c>
      <c r="ES87" s="71" t="s">
        <v>186</v>
      </c>
    </row>
    <row r="88" spans="1:150" ht="25.5" customHeight="1">
      <c r="A88" s="11">
        <v>2</v>
      </c>
      <c r="B88" s="15" t="s">
        <v>200</v>
      </c>
      <c r="C88" s="13" t="s">
        <v>34</v>
      </c>
      <c r="D88" s="41"/>
      <c r="E88" s="43">
        <v>5</v>
      </c>
      <c r="F88" s="43">
        <v>190</v>
      </c>
      <c r="G88" s="43">
        <v>0</v>
      </c>
      <c r="H88" s="43"/>
      <c r="I88" s="43"/>
      <c r="J88" s="43"/>
      <c r="K88" s="43"/>
      <c r="L88" s="43"/>
      <c r="M88" s="41"/>
      <c r="N88" s="43"/>
      <c r="O88" s="43"/>
      <c r="P88" s="43"/>
      <c r="Q88" s="41"/>
      <c r="R88" s="41"/>
      <c r="S88" s="41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1"/>
      <c r="AP88" s="43"/>
      <c r="AQ88" s="43"/>
      <c r="AR88" s="43"/>
      <c r="AS88" s="41"/>
      <c r="AT88" s="41"/>
      <c r="AU88" s="41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>
        <v>5</v>
      </c>
      <c r="BM88" s="43">
        <v>190</v>
      </c>
      <c r="BN88" s="43"/>
      <c r="BO88" s="43"/>
      <c r="BP88" s="43"/>
      <c r="BQ88" s="41"/>
      <c r="BR88" s="43"/>
      <c r="BS88" s="43"/>
      <c r="BT88" s="43"/>
      <c r="BU88" s="41"/>
      <c r="BV88" s="41"/>
      <c r="BW88" s="41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>
        <v>5</v>
      </c>
      <c r="CL88" s="43"/>
      <c r="CM88" s="43">
        <v>190</v>
      </c>
      <c r="CN88" s="43"/>
      <c r="CO88" s="43"/>
      <c r="CP88" s="43"/>
      <c r="CQ88" s="43"/>
      <c r="CR88" s="43"/>
      <c r="CS88" s="41"/>
      <c r="CT88" s="43"/>
      <c r="CU88" s="43"/>
      <c r="CV88" s="43"/>
      <c r="CW88" s="41"/>
      <c r="CX88" s="41"/>
      <c r="CY88" s="41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1"/>
      <c r="DV88" s="43"/>
      <c r="DW88" s="43"/>
      <c r="DX88" s="43"/>
      <c r="DY88" s="41"/>
      <c r="DZ88" s="41"/>
      <c r="EA88" s="41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14" t="s">
        <v>101</v>
      </c>
      <c r="ES88" s="71" t="s">
        <v>186</v>
      </c>
    </row>
    <row r="89" spans="1:150" s="80" customFormat="1" ht="27" customHeight="1">
      <c r="A89" s="75"/>
      <c r="B89" s="81" t="s">
        <v>46</v>
      </c>
      <c r="C89" s="77"/>
      <c r="D89" s="52"/>
      <c r="E89" s="52">
        <f>SUM(E90:E91)</f>
        <v>8</v>
      </c>
      <c r="F89" s="52">
        <f t="shared" ref="F89:BK89" si="322">SUM(F90:F91)</f>
        <v>304</v>
      </c>
      <c r="G89" s="52">
        <f t="shared" si="322"/>
        <v>0</v>
      </c>
      <c r="H89" s="52">
        <f t="shared" si="322"/>
        <v>3</v>
      </c>
      <c r="I89" s="52">
        <f t="shared" si="322"/>
        <v>114</v>
      </c>
      <c r="J89" s="52">
        <f t="shared" si="322"/>
        <v>0</v>
      </c>
      <c r="K89" s="52">
        <f t="shared" si="322"/>
        <v>0</v>
      </c>
      <c r="L89" s="52">
        <f t="shared" si="322"/>
        <v>0</v>
      </c>
      <c r="M89" s="52">
        <f t="shared" si="322"/>
        <v>0</v>
      </c>
      <c r="N89" s="52">
        <f t="shared" si="322"/>
        <v>0</v>
      </c>
      <c r="O89" s="52">
        <f t="shared" si="322"/>
        <v>114</v>
      </c>
      <c r="P89" s="52">
        <f t="shared" si="322"/>
        <v>0</v>
      </c>
      <c r="Q89" s="52">
        <f t="shared" si="322"/>
        <v>0</v>
      </c>
      <c r="R89" s="52">
        <f t="shared" si="322"/>
        <v>0</v>
      </c>
      <c r="S89" s="52">
        <f t="shared" si="322"/>
        <v>0</v>
      </c>
      <c r="T89" s="52">
        <f t="shared" si="322"/>
        <v>0</v>
      </c>
      <c r="U89" s="52">
        <f t="shared" si="322"/>
        <v>0</v>
      </c>
      <c r="V89" s="52">
        <f t="shared" si="322"/>
        <v>0</v>
      </c>
      <c r="W89" s="52">
        <f t="shared" si="322"/>
        <v>0</v>
      </c>
      <c r="X89" s="52">
        <f t="shared" si="322"/>
        <v>0</v>
      </c>
      <c r="Y89" s="52">
        <f t="shared" si="322"/>
        <v>0</v>
      </c>
      <c r="Z89" s="52">
        <f t="shared" si="322"/>
        <v>0</v>
      </c>
      <c r="AA89" s="52">
        <f t="shared" si="322"/>
        <v>0</v>
      </c>
      <c r="AB89" s="52">
        <f t="shared" si="322"/>
        <v>0</v>
      </c>
      <c r="AC89" s="52">
        <f t="shared" si="322"/>
        <v>0</v>
      </c>
      <c r="AD89" s="52">
        <f t="shared" si="322"/>
        <v>0</v>
      </c>
      <c r="AE89" s="52">
        <f t="shared" si="322"/>
        <v>0</v>
      </c>
      <c r="AF89" s="52">
        <f t="shared" si="322"/>
        <v>0</v>
      </c>
      <c r="AG89" s="52">
        <f t="shared" si="322"/>
        <v>3</v>
      </c>
      <c r="AH89" s="52">
        <f t="shared" si="322"/>
        <v>0</v>
      </c>
      <c r="AI89" s="52">
        <f t="shared" si="322"/>
        <v>114</v>
      </c>
      <c r="AJ89" s="52">
        <f t="shared" si="322"/>
        <v>0</v>
      </c>
      <c r="AK89" s="52">
        <f t="shared" si="322"/>
        <v>0</v>
      </c>
      <c r="AL89" s="52">
        <f t="shared" si="322"/>
        <v>0</v>
      </c>
      <c r="AM89" s="52">
        <f t="shared" si="322"/>
        <v>0</v>
      </c>
      <c r="AN89" s="52">
        <f t="shared" si="322"/>
        <v>0</v>
      </c>
      <c r="AO89" s="52">
        <f t="shared" si="322"/>
        <v>0</v>
      </c>
      <c r="AP89" s="52">
        <f t="shared" si="322"/>
        <v>0</v>
      </c>
      <c r="AQ89" s="52">
        <f t="shared" si="322"/>
        <v>0</v>
      </c>
      <c r="AR89" s="52">
        <f t="shared" si="322"/>
        <v>0</v>
      </c>
      <c r="AS89" s="52">
        <f t="shared" si="322"/>
        <v>0</v>
      </c>
      <c r="AT89" s="52">
        <f t="shared" si="322"/>
        <v>0</v>
      </c>
      <c r="AU89" s="52">
        <f t="shared" si="322"/>
        <v>0</v>
      </c>
      <c r="AV89" s="52">
        <f t="shared" si="322"/>
        <v>0</v>
      </c>
      <c r="AW89" s="52">
        <f t="shared" si="322"/>
        <v>0</v>
      </c>
      <c r="AX89" s="52">
        <f t="shared" si="322"/>
        <v>0</v>
      </c>
      <c r="AY89" s="52">
        <f t="shared" si="322"/>
        <v>0</v>
      </c>
      <c r="AZ89" s="52">
        <f t="shared" si="322"/>
        <v>0</v>
      </c>
      <c r="BA89" s="52">
        <f t="shared" si="322"/>
        <v>0</v>
      </c>
      <c r="BB89" s="52">
        <f t="shared" si="322"/>
        <v>0</v>
      </c>
      <c r="BC89" s="52">
        <f t="shared" si="322"/>
        <v>0</v>
      </c>
      <c r="BD89" s="52">
        <f t="shared" si="322"/>
        <v>0</v>
      </c>
      <c r="BE89" s="52">
        <f t="shared" si="322"/>
        <v>0</v>
      </c>
      <c r="BF89" s="52">
        <f t="shared" si="322"/>
        <v>0</v>
      </c>
      <c r="BG89" s="52">
        <f t="shared" si="322"/>
        <v>0</v>
      </c>
      <c r="BH89" s="52">
        <f t="shared" si="322"/>
        <v>0</v>
      </c>
      <c r="BI89" s="52">
        <f t="shared" si="322"/>
        <v>0</v>
      </c>
      <c r="BJ89" s="52">
        <f t="shared" si="322"/>
        <v>0</v>
      </c>
      <c r="BK89" s="52">
        <f t="shared" si="322"/>
        <v>0</v>
      </c>
      <c r="BL89" s="52">
        <f t="shared" ref="BL89:DN89" si="323">SUM(BL90:BL91)</f>
        <v>0</v>
      </c>
      <c r="BM89" s="52">
        <f t="shared" si="323"/>
        <v>0</v>
      </c>
      <c r="BN89" s="52">
        <f t="shared" si="323"/>
        <v>0</v>
      </c>
      <c r="BO89" s="52">
        <f t="shared" si="323"/>
        <v>0</v>
      </c>
      <c r="BP89" s="52">
        <f t="shared" si="323"/>
        <v>0</v>
      </c>
      <c r="BQ89" s="52">
        <f t="shared" si="323"/>
        <v>0</v>
      </c>
      <c r="BR89" s="52">
        <f t="shared" si="323"/>
        <v>0</v>
      </c>
      <c r="BS89" s="52">
        <f t="shared" si="323"/>
        <v>0</v>
      </c>
      <c r="BT89" s="52">
        <f t="shared" si="323"/>
        <v>0</v>
      </c>
      <c r="BU89" s="52">
        <f t="shared" si="323"/>
        <v>0</v>
      </c>
      <c r="BV89" s="52">
        <f t="shared" si="323"/>
        <v>0</v>
      </c>
      <c r="BW89" s="52">
        <f t="shared" si="323"/>
        <v>0</v>
      </c>
      <c r="BX89" s="52">
        <f t="shared" si="323"/>
        <v>0</v>
      </c>
      <c r="BY89" s="52">
        <f t="shared" si="323"/>
        <v>0</v>
      </c>
      <c r="BZ89" s="52">
        <f t="shared" si="323"/>
        <v>0</v>
      </c>
      <c r="CA89" s="52">
        <f t="shared" si="323"/>
        <v>0</v>
      </c>
      <c r="CB89" s="52">
        <f t="shared" si="323"/>
        <v>0</v>
      </c>
      <c r="CC89" s="52">
        <f t="shared" si="323"/>
        <v>0</v>
      </c>
      <c r="CD89" s="52">
        <f t="shared" si="323"/>
        <v>0</v>
      </c>
      <c r="CE89" s="52">
        <f t="shared" si="323"/>
        <v>0</v>
      </c>
      <c r="CF89" s="52">
        <f t="shared" si="323"/>
        <v>0</v>
      </c>
      <c r="CG89" s="52">
        <f t="shared" si="323"/>
        <v>0</v>
      </c>
      <c r="CH89" s="52">
        <f t="shared" si="323"/>
        <v>0</v>
      </c>
      <c r="CI89" s="52">
        <f t="shared" si="323"/>
        <v>0</v>
      </c>
      <c r="CJ89" s="52">
        <f t="shared" si="323"/>
        <v>0</v>
      </c>
      <c r="CK89" s="52">
        <f t="shared" si="323"/>
        <v>0</v>
      </c>
      <c r="CL89" s="52">
        <f t="shared" si="323"/>
        <v>0</v>
      </c>
      <c r="CM89" s="52">
        <f t="shared" si="323"/>
        <v>0</v>
      </c>
      <c r="CN89" s="52">
        <f t="shared" si="323"/>
        <v>0</v>
      </c>
      <c r="CO89" s="52">
        <f t="shared" si="323"/>
        <v>0</v>
      </c>
      <c r="CP89" s="52">
        <f t="shared" si="323"/>
        <v>0</v>
      </c>
      <c r="CQ89" s="52">
        <f t="shared" si="323"/>
        <v>0</v>
      </c>
      <c r="CR89" s="52">
        <f t="shared" si="323"/>
        <v>0</v>
      </c>
      <c r="CS89" s="52">
        <f t="shared" si="323"/>
        <v>0</v>
      </c>
      <c r="CT89" s="52">
        <f t="shared" si="323"/>
        <v>0</v>
      </c>
      <c r="CU89" s="52">
        <f t="shared" si="323"/>
        <v>0</v>
      </c>
      <c r="CV89" s="52">
        <f t="shared" si="323"/>
        <v>0</v>
      </c>
      <c r="CW89" s="52">
        <f t="shared" si="323"/>
        <v>0</v>
      </c>
      <c r="CX89" s="52">
        <f t="shared" si="323"/>
        <v>0</v>
      </c>
      <c r="CY89" s="52">
        <f t="shared" si="323"/>
        <v>0</v>
      </c>
      <c r="CZ89" s="52">
        <f t="shared" si="323"/>
        <v>0</v>
      </c>
      <c r="DA89" s="52">
        <f t="shared" si="323"/>
        <v>0</v>
      </c>
      <c r="DB89" s="52">
        <f t="shared" si="323"/>
        <v>0</v>
      </c>
      <c r="DC89" s="52">
        <f t="shared" si="323"/>
        <v>0</v>
      </c>
      <c r="DD89" s="52">
        <f t="shared" si="323"/>
        <v>0</v>
      </c>
      <c r="DE89" s="52">
        <f t="shared" si="323"/>
        <v>0</v>
      </c>
      <c r="DF89" s="52">
        <f t="shared" si="323"/>
        <v>0</v>
      </c>
      <c r="DG89" s="52">
        <f t="shared" si="323"/>
        <v>0</v>
      </c>
      <c r="DH89" s="52">
        <f t="shared" si="323"/>
        <v>0</v>
      </c>
      <c r="DI89" s="52">
        <f t="shared" si="323"/>
        <v>0</v>
      </c>
      <c r="DJ89" s="52">
        <f t="shared" si="323"/>
        <v>0</v>
      </c>
      <c r="DK89" s="52">
        <f t="shared" si="323"/>
        <v>0</v>
      </c>
      <c r="DL89" s="52">
        <f t="shared" si="323"/>
        <v>0</v>
      </c>
      <c r="DM89" s="52">
        <f t="shared" si="323"/>
        <v>0</v>
      </c>
      <c r="DN89" s="52">
        <f t="shared" si="323"/>
        <v>0</v>
      </c>
      <c r="DO89" s="52">
        <f t="shared" ref="DO89:EQ89" si="324">SUM(DO90:DO91)</f>
        <v>0</v>
      </c>
      <c r="DP89" s="52">
        <f t="shared" si="324"/>
        <v>5</v>
      </c>
      <c r="DQ89" s="52">
        <f t="shared" si="324"/>
        <v>190</v>
      </c>
      <c r="DR89" s="52">
        <f t="shared" si="324"/>
        <v>0</v>
      </c>
      <c r="DS89" s="52">
        <f t="shared" si="324"/>
        <v>0</v>
      </c>
      <c r="DT89" s="52">
        <f t="shared" si="324"/>
        <v>0</v>
      </c>
      <c r="DU89" s="52">
        <f t="shared" si="324"/>
        <v>0</v>
      </c>
      <c r="DV89" s="52">
        <f t="shared" si="324"/>
        <v>0</v>
      </c>
      <c r="DW89" s="52">
        <f t="shared" si="324"/>
        <v>190</v>
      </c>
      <c r="DX89" s="52">
        <f t="shared" si="324"/>
        <v>0</v>
      </c>
      <c r="DY89" s="52">
        <f t="shared" si="324"/>
        <v>0</v>
      </c>
      <c r="DZ89" s="52">
        <f t="shared" si="324"/>
        <v>0</v>
      </c>
      <c r="EA89" s="52">
        <f t="shared" si="324"/>
        <v>0</v>
      </c>
      <c r="EB89" s="52">
        <f t="shared" si="324"/>
        <v>0</v>
      </c>
      <c r="EC89" s="52">
        <f t="shared" si="324"/>
        <v>0</v>
      </c>
      <c r="ED89" s="52">
        <f t="shared" si="324"/>
        <v>0</v>
      </c>
      <c r="EE89" s="52">
        <f t="shared" si="324"/>
        <v>5</v>
      </c>
      <c r="EF89" s="52">
        <f t="shared" si="324"/>
        <v>0</v>
      </c>
      <c r="EG89" s="52">
        <f t="shared" si="324"/>
        <v>190</v>
      </c>
      <c r="EH89" s="52">
        <f t="shared" si="324"/>
        <v>0</v>
      </c>
      <c r="EI89" s="52">
        <f t="shared" si="324"/>
        <v>0</v>
      </c>
      <c r="EJ89" s="52">
        <f t="shared" si="324"/>
        <v>0</v>
      </c>
      <c r="EK89" s="52">
        <f t="shared" si="324"/>
        <v>0</v>
      </c>
      <c r="EL89" s="52">
        <f t="shared" si="324"/>
        <v>0</v>
      </c>
      <c r="EM89" s="52">
        <f t="shared" si="324"/>
        <v>0</v>
      </c>
      <c r="EN89" s="52">
        <f t="shared" si="324"/>
        <v>0</v>
      </c>
      <c r="EO89" s="52">
        <f t="shared" si="324"/>
        <v>0</v>
      </c>
      <c r="EP89" s="52">
        <f t="shared" si="324"/>
        <v>0</v>
      </c>
      <c r="EQ89" s="52">
        <f t="shared" si="324"/>
        <v>0</v>
      </c>
      <c r="ER89" s="52"/>
      <c r="ES89" s="72"/>
      <c r="ET89" s="88"/>
    </row>
    <row r="90" spans="1:150" ht="25.5" customHeight="1">
      <c r="A90" s="11">
        <v>1</v>
      </c>
      <c r="B90" s="15" t="s">
        <v>194</v>
      </c>
      <c r="C90" s="13" t="s">
        <v>34</v>
      </c>
      <c r="D90" s="41"/>
      <c r="E90" s="43">
        <v>3</v>
      </c>
      <c r="F90" s="43">
        <v>114</v>
      </c>
      <c r="G90" s="43">
        <v>0</v>
      </c>
      <c r="H90" s="43">
        <v>3</v>
      </c>
      <c r="I90" s="43">
        <v>114</v>
      </c>
      <c r="J90" s="43"/>
      <c r="K90" s="43"/>
      <c r="L90" s="43"/>
      <c r="M90" s="41"/>
      <c r="N90" s="43"/>
      <c r="O90" s="43">
        <v>114</v>
      </c>
      <c r="P90" s="43"/>
      <c r="Q90" s="41"/>
      <c r="R90" s="41"/>
      <c r="S90" s="41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>
        <v>3</v>
      </c>
      <c r="AH90" s="43"/>
      <c r="AI90" s="43">
        <v>114</v>
      </c>
      <c r="AJ90" s="43"/>
      <c r="AK90" s="43"/>
      <c r="AL90" s="43"/>
      <c r="AM90" s="43"/>
      <c r="AN90" s="43"/>
      <c r="AO90" s="41"/>
      <c r="AP90" s="43"/>
      <c r="AQ90" s="43"/>
      <c r="AR90" s="43"/>
      <c r="AS90" s="41"/>
      <c r="AT90" s="41"/>
      <c r="AU90" s="41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1"/>
      <c r="BR90" s="43"/>
      <c r="BS90" s="43"/>
      <c r="BT90" s="43"/>
      <c r="BU90" s="41"/>
      <c r="BV90" s="41"/>
      <c r="BW90" s="41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1"/>
      <c r="CT90" s="43"/>
      <c r="CU90" s="43"/>
      <c r="CV90" s="43"/>
      <c r="CW90" s="41"/>
      <c r="CX90" s="41"/>
      <c r="CY90" s="41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1"/>
      <c r="DV90" s="43"/>
      <c r="DW90" s="43"/>
      <c r="DX90" s="43"/>
      <c r="DY90" s="41"/>
      <c r="DZ90" s="41"/>
      <c r="EA90" s="41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14" t="s">
        <v>101</v>
      </c>
      <c r="ES90" s="71" t="s">
        <v>187</v>
      </c>
    </row>
    <row r="91" spans="1:150" ht="25.5" customHeight="1">
      <c r="A91" s="11">
        <v>2</v>
      </c>
      <c r="B91" s="15" t="s">
        <v>193</v>
      </c>
      <c r="C91" s="13" t="s">
        <v>34</v>
      </c>
      <c r="D91" s="41"/>
      <c r="E91" s="43">
        <v>5</v>
      </c>
      <c r="F91" s="43">
        <v>190</v>
      </c>
      <c r="G91" s="43">
        <v>0</v>
      </c>
      <c r="H91" s="43"/>
      <c r="I91" s="43"/>
      <c r="J91" s="43"/>
      <c r="K91" s="43"/>
      <c r="L91" s="43"/>
      <c r="M91" s="41"/>
      <c r="N91" s="43"/>
      <c r="O91" s="43"/>
      <c r="P91" s="43"/>
      <c r="Q91" s="41"/>
      <c r="R91" s="41"/>
      <c r="S91" s="41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1"/>
      <c r="AP91" s="43"/>
      <c r="AQ91" s="43"/>
      <c r="AR91" s="43"/>
      <c r="AS91" s="41"/>
      <c r="AT91" s="41"/>
      <c r="AU91" s="41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1"/>
      <c r="BR91" s="43"/>
      <c r="BS91" s="43"/>
      <c r="BT91" s="43"/>
      <c r="BU91" s="41"/>
      <c r="BV91" s="41"/>
      <c r="BW91" s="41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1"/>
      <c r="CT91" s="43"/>
      <c r="CU91" s="43"/>
      <c r="CV91" s="43"/>
      <c r="CW91" s="41"/>
      <c r="CX91" s="41"/>
      <c r="CY91" s="41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>
        <v>5</v>
      </c>
      <c r="DQ91" s="43">
        <v>190</v>
      </c>
      <c r="DR91" s="43"/>
      <c r="DS91" s="43"/>
      <c r="DT91" s="43"/>
      <c r="DU91" s="41"/>
      <c r="DV91" s="43"/>
      <c r="DW91" s="43">
        <v>190</v>
      </c>
      <c r="DX91" s="43"/>
      <c r="DY91" s="41"/>
      <c r="DZ91" s="41"/>
      <c r="EA91" s="41"/>
      <c r="EB91" s="43"/>
      <c r="EC91" s="43"/>
      <c r="ED91" s="43"/>
      <c r="EE91" s="43">
        <v>5</v>
      </c>
      <c r="EF91" s="43"/>
      <c r="EG91" s="43">
        <v>190</v>
      </c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14" t="s">
        <v>101</v>
      </c>
      <c r="ES91" s="71" t="s">
        <v>187</v>
      </c>
    </row>
    <row r="92" spans="1:150" ht="25.5" customHeight="1">
      <c r="A92" s="49"/>
      <c r="B92" s="59" t="s">
        <v>125</v>
      </c>
      <c r="C92" s="51"/>
      <c r="D92" s="52"/>
      <c r="E92" s="52">
        <f>SUM(E93)</f>
        <v>6</v>
      </c>
      <c r="F92" s="52">
        <f t="shared" ref="F92" si="325">SUM(F93)</f>
        <v>228</v>
      </c>
      <c r="G92" s="52">
        <f t="shared" ref="G92" si="326">SUM(G93)</f>
        <v>0</v>
      </c>
      <c r="H92" s="52">
        <f t="shared" ref="H92" si="327">SUM(H93)</f>
        <v>0</v>
      </c>
      <c r="I92" s="52">
        <f t="shared" ref="I92" si="328">SUM(I93)</f>
        <v>0</v>
      </c>
      <c r="J92" s="52">
        <f t="shared" ref="J92" si="329">SUM(J93)</f>
        <v>0</v>
      </c>
      <c r="K92" s="52">
        <f t="shared" ref="K92" si="330">SUM(K93)</f>
        <v>0</v>
      </c>
      <c r="L92" s="52">
        <f t="shared" ref="L92" si="331">SUM(L93)</f>
        <v>0</v>
      </c>
      <c r="M92" s="52">
        <f t="shared" ref="M92" si="332">SUM(M93)</f>
        <v>0</v>
      </c>
      <c r="N92" s="52">
        <f t="shared" ref="N92" si="333">SUM(N93)</f>
        <v>0</v>
      </c>
      <c r="O92" s="52">
        <f t="shared" ref="O92" si="334">SUM(O93)</f>
        <v>0</v>
      </c>
      <c r="P92" s="52">
        <f t="shared" ref="P92" si="335">SUM(P93)</f>
        <v>0</v>
      </c>
      <c r="Q92" s="52">
        <f t="shared" ref="Q92" si="336">SUM(Q93)</f>
        <v>0</v>
      </c>
      <c r="R92" s="52">
        <f t="shared" ref="R92" si="337">SUM(R93)</f>
        <v>0</v>
      </c>
      <c r="S92" s="52">
        <f t="shared" ref="S92" si="338">SUM(S93)</f>
        <v>0</v>
      </c>
      <c r="T92" s="52">
        <f t="shared" ref="T92" si="339">SUM(T93)</f>
        <v>0</v>
      </c>
      <c r="U92" s="52">
        <f t="shared" ref="U92" si="340">SUM(U93)</f>
        <v>0</v>
      </c>
      <c r="V92" s="52">
        <f t="shared" ref="V92" si="341">SUM(V93)</f>
        <v>0</v>
      </c>
      <c r="W92" s="52">
        <f t="shared" ref="W92" si="342">SUM(W93)</f>
        <v>0</v>
      </c>
      <c r="X92" s="52">
        <f t="shared" ref="X92" si="343">SUM(X93)</f>
        <v>0</v>
      </c>
      <c r="Y92" s="52">
        <f t="shared" ref="Y92" si="344">SUM(Y93)</f>
        <v>0</v>
      </c>
      <c r="Z92" s="52">
        <f t="shared" ref="Z92" si="345">SUM(Z93)</f>
        <v>0</v>
      </c>
      <c r="AA92" s="52">
        <f t="shared" ref="AA92" si="346">SUM(AA93)</f>
        <v>0</v>
      </c>
      <c r="AB92" s="52">
        <f t="shared" ref="AB92" si="347">SUM(AB93)</f>
        <v>0</v>
      </c>
      <c r="AC92" s="52">
        <f t="shared" ref="AC92" si="348">SUM(AC93)</f>
        <v>0</v>
      </c>
      <c r="AD92" s="52">
        <f t="shared" ref="AD92" si="349">SUM(AD93)</f>
        <v>0</v>
      </c>
      <c r="AE92" s="52">
        <f t="shared" ref="AE92" si="350">SUM(AE93)</f>
        <v>0</v>
      </c>
      <c r="AF92" s="52">
        <f t="shared" ref="AF92" si="351">SUM(AF93)</f>
        <v>0</v>
      </c>
      <c r="AG92" s="52">
        <f t="shared" ref="AG92" si="352">SUM(AG93)</f>
        <v>0</v>
      </c>
      <c r="AH92" s="52">
        <f t="shared" ref="AH92" si="353">SUM(AH93)</f>
        <v>0</v>
      </c>
      <c r="AI92" s="52">
        <f t="shared" ref="AI92" si="354">SUM(AI93)</f>
        <v>0</v>
      </c>
      <c r="AJ92" s="52">
        <f t="shared" ref="AJ92" si="355">SUM(AJ93)</f>
        <v>0</v>
      </c>
      <c r="AK92" s="52">
        <f t="shared" ref="AK92" si="356">SUM(AK93)</f>
        <v>0</v>
      </c>
      <c r="AL92" s="52">
        <f t="shared" ref="AL92" si="357">SUM(AL93)</f>
        <v>0</v>
      </c>
      <c r="AM92" s="52">
        <f t="shared" ref="AM92" si="358">SUM(AM93)</f>
        <v>0</v>
      </c>
      <c r="AN92" s="52">
        <f t="shared" ref="AN92" si="359">SUM(AN93)</f>
        <v>0</v>
      </c>
      <c r="AO92" s="52">
        <f t="shared" ref="AO92" si="360">SUM(AO93)</f>
        <v>0</v>
      </c>
      <c r="AP92" s="52">
        <f t="shared" ref="AP92" si="361">SUM(AP93)</f>
        <v>0</v>
      </c>
      <c r="AQ92" s="52">
        <f t="shared" ref="AQ92" si="362">SUM(AQ93)</f>
        <v>0</v>
      </c>
      <c r="AR92" s="52">
        <f t="shared" ref="AR92" si="363">SUM(AR93)</f>
        <v>0</v>
      </c>
      <c r="AS92" s="52">
        <f t="shared" ref="AS92" si="364">SUM(AS93)</f>
        <v>0</v>
      </c>
      <c r="AT92" s="52">
        <f t="shared" ref="AT92" si="365">SUM(AT93)</f>
        <v>0</v>
      </c>
      <c r="AU92" s="52">
        <f t="shared" ref="AU92" si="366">SUM(AU93)</f>
        <v>0</v>
      </c>
      <c r="AV92" s="52">
        <f t="shared" ref="AV92" si="367">SUM(AV93)</f>
        <v>0</v>
      </c>
      <c r="AW92" s="52">
        <f t="shared" ref="AW92" si="368">SUM(AW93)</f>
        <v>0</v>
      </c>
      <c r="AX92" s="52">
        <f t="shared" ref="AX92" si="369">SUM(AX93)</f>
        <v>0</v>
      </c>
      <c r="AY92" s="52">
        <f t="shared" ref="AY92" si="370">SUM(AY93)</f>
        <v>0</v>
      </c>
      <c r="AZ92" s="52">
        <f t="shared" ref="AZ92" si="371">SUM(AZ93)</f>
        <v>0</v>
      </c>
      <c r="BA92" s="52">
        <f t="shared" ref="BA92" si="372">SUM(BA93)</f>
        <v>0</v>
      </c>
      <c r="BB92" s="52">
        <f t="shared" ref="BB92" si="373">SUM(BB93)</f>
        <v>0</v>
      </c>
      <c r="BC92" s="52">
        <f t="shared" ref="BC92" si="374">SUM(BC93)</f>
        <v>0</v>
      </c>
      <c r="BD92" s="52">
        <f t="shared" ref="BD92" si="375">SUM(BD93)</f>
        <v>0</v>
      </c>
      <c r="BE92" s="52">
        <f t="shared" ref="BE92" si="376">SUM(BE93)</f>
        <v>0</v>
      </c>
      <c r="BF92" s="52">
        <f t="shared" ref="BF92" si="377">SUM(BF93)</f>
        <v>0</v>
      </c>
      <c r="BG92" s="52">
        <f t="shared" ref="BG92" si="378">SUM(BG93)</f>
        <v>0</v>
      </c>
      <c r="BH92" s="52">
        <f t="shared" ref="BH92" si="379">SUM(BH93)</f>
        <v>0</v>
      </c>
      <c r="BI92" s="52">
        <f t="shared" ref="BI92" si="380">SUM(BI93)</f>
        <v>0</v>
      </c>
      <c r="BJ92" s="52">
        <f t="shared" ref="BJ92" si="381">SUM(BJ93)</f>
        <v>0</v>
      </c>
      <c r="BK92" s="52">
        <f t="shared" ref="BK92" si="382">SUM(BK93)</f>
        <v>0</v>
      </c>
      <c r="BL92" s="52">
        <f t="shared" ref="BL92" si="383">SUM(BL93)</f>
        <v>0</v>
      </c>
      <c r="BM92" s="52">
        <f t="shared" ref="BM92" si="384">SUM(BM93)</f>
        <v>0</v>
      </c>
      <c r="BN92" s="52">
        <f t="shared" ref="BN92" si="385">SUM(BN93)</f>
        <v>0</v>
      </c>
      <c r="BO92" s="52">
        <f t="shared" ref="BO92" si="386">SUM(BO93)</f>
        <v>0</v>
      </c>
      <c r="BP92" s="52">
        <f t="shared" ref="BP92" si="387">SUM(BP93)</f>
        <v>0</v>
      </c>
      <c r="BQ92" s="52">
        <f t="shared" ref="BQ92" si="388">SUM(BQ93)</f>
        <v>0</v>
      </c>
      <c r="BR92" s="52">
        <f t="shared" ref="BR92" si="389">SUM(BR93)</f>
        <v>0</v>
      </c>
      <c r="BS92" s="52">
        <f t="shared" ref="BS92" si="390">SUM(BS93)</f>
        <v>0</v>
      </c>
      <c r="BT92" s="52">
        <f t="shared" ref="BT92" si="391">SUM(BT93)</f>
        <v>0</v>
      </c>
      <c r="BU92" s="52">
        <f t="shared" ref="BU92" si="392">SUM(BU93)</f>
        <v>0</v>
      </c>
      <c r="BV92" s="52">
        <f t="shared" ref="BV92" si="393">SUM(BV93)</f>
        <v>0</v>
      </c>
      <c r="BW92" s="52">
        <f t="shared" ref="BW92" si="394">SUM(BW93)</f>
        <v>0</v>
      </c>
      <c r="BX92" s="52">
        <f t="shared" ref="BX92" si="395">SUM(BX93)</f>
        <v>0</v>
      </c>
      <c r="BY92" s="52">
        <f t="shared" ref="BY92" si="396">SUM(BY93)</f>
        <v>0</v>
      </c>
      <c r="BZ92" s="52">
        <f t="shared" ref="BZ92" si="397">SUM(BZ93)</f>
        <v>0</v>
      </c>
      <c r="CA92" s="52">
        <f t="shared" ref="CA92" si="398">SUM(CA93)</f>
        <v>0</v>
      </c>
      <c r="CB92" s="52">
        <f t="shared" ref="CB92" si="399">SUM(CB93)</f>
        <v>0</v>
      </c>
      <c r="CC92" s="52">
        <f t="shared" ref="CC92" si="400">SUM(CC93)</f>
        <v>0</v>
      </c>
      <c r="CD92" s="52">
        <f t="shared" ref="CD92" si="401">SUM(CD93)</f>
        <v>0</v>
      </c>
      <c r="CE92" s="52">
        <f t="shared" ref="CE92" si="402">SUM(CE93)</f>
        <v>0</v>
      </c>
      <c r="CF92" s="52">
        <f t="shared" ref="CF92" si="403">SUM(CF93)</f>
        <v>0</v>
      </c>
      <c r="CG92" s="52">
        <f t="shared" ref="CG92" si="404">SUM(CG93)</f>
        <v>0</v>
      </c>
      <c r="CH92" s="52">
        <f t="shared" ref="CH92" si="405">SUM(CH93)</f>
        <v>0</v>
      </c>
      <c r="CI92" s="52">
        <f t="shared" ref="CI92" si="406">SUM(CI93)</f>
        <v>0</v>
      </c>
      <c r="CJ92" s="52">
        <f t="shared" ref="CJ92" si="407">SUM(CJ93)</f>
        <v>0</v>
      </c>
      <c r="CK92" s="52">
        <f t="shared" ref="CK92" si="408">SUM(CK93)</f>
        <v>0</v>
      </c>
      <c r="CL92" s="52">
        <f t="shared" ref="CL92" si="409">SUM(CL93)</f>
        <v>0</v>
      </c>
      <c r="CM92" s="52">
        <f t="shared" ref="CM92" si="410">SUM(CM93)</f>
        <v>0</v>
      </c>
      <c r="CN92" s="52">
        <f t="shared" ref="CN92" si="411">SUM(CN93)</f>
        <v>0</v>
      </c>
      <c r="CO92" s="52">
        <f t="shared" ref="CO92" si="412">SUM(CO93)</f>
        <v>0</v>
      </c>
      <c r="CP92" s="52">
        <f t="shared" ref="CP92" si="413">SUM(CP93)</f>
        <v>0</v>
      </c>
      <c r="CQ92" s="52">
        <f t="shared" ref="CQ92" si="414">SUM(CQ93)</f>
        <v>0</v>
      </c>
      <c r="CR92" s="52">
        <f t="shared" ref="CR92" si="415">SUM(CR93)</f>
        <v>0</v>
      </c>
      <c r="CS92" s="52">
        <f t="shared" ref="CS92" si="416">SUM(CS93)</f>
        <v>0</v>
      </c>
      <c r="CT92" s="52">
        <f t="shared" ref="CT92" si="417">SUM(CT93)</f>
        <v>0</v>
      </c>
      <c r="CU92" s="52">
        <f t="shared" ref="CU92" si="418">SUM(CU93)</f>
        <v>0</v>
      </c>
      <c r="CV92" s="52">
        <f t="shared" ref="CV92" si="419">SUM(CV93)</f>
        <v>0</v>
      </c>
      <c r="CW92" s="52">
        <f t="shared" ref="CW92" si="420">SUM(CW93)</f>
        <v>0</v>
      </c>
      <c r="CX92" s="52">
        <f t="shared" ref="CX92" si="421">SUM(CX93)</f>
        <v>0</v>
      </c>
      <c r="CY92" s="52">
        <f t="shared" ref="CY92" si="422">SUM(CY93)</f>
        <v>0</v>
      </c>
      <c r="CZ92" s="52">
        <f t="shared" ref="CZ92" si="423">SUM(CZ93)</f>
        <v>0</v>
      </c>
      <c r="DA92" s="52">
        <f t="shared" ref="DA92" si="424">SUM(DA93)</f>
        <v>0</v>
      </c>
      <c r="DB92" s="52">
        <f t="shared" ref="DB92" si="425">SUM(DB93)</f>
        <v>0</v>
      </c>
      <c r="DC92" s="52">
        <f t="shared" ref="DC92" si="426">SUM(DC93)</f>
        <v>0</v>
      </c>
      <c r="DD92" s="52">
        <f t="shared" ref="DD92" si="427">SUM(DD93)</f>
        <v>0</v>
      </c>
      <c r="DE92" s="52">
        <f t="shared" ref="DE92" si="428">SUM(DE93)</f>
        <v>0</v>
      </c>
      <c r="DF92" s="52">
        <f t="shared" ref="DF92" si="429">SUM(DF93)</f>
        <v>0</v>
      </c>
      <c r="DG92" s="52">
        <f t="shared" ref="DG92" si="430">SUM(DG93)</f>
        <v>0</v>
      </c>
      <c r="DH92" s="52">
        <f t="shared" ref="DH92" si="431">SUM(DH93)</f>
        <v>0</v>
      </c>
      <c r="DI92" s="52">
        <f t="shared" ref="DI92" si="432">SUM(DI93)</f>
        <v>0</v>
      </c>
      <c r="DJ92" s="52">
        <f t="shared" ref="DJ92" si="433">SUM(DJ93)</f>
        <v>0</v>
      </c>
      <c r="DK92" s="52">
        <f t="shared" ref="DK92" si="434">SUM(DK93)</f>
        <v>0</v>
      </c>
      <c r="DL92" s="52">
        <f t="shared" ref="DL92" si="435">SUM(DL93)</f>
        <v>0</v>
      </c>
      <c r="DM92" s="52">
        <f t="shared" ref="DM92" si="436">SUM(DM93)</f>
        <v>0</v>
      </c>
      <c r="DN92" s="52">
        <f t="shared" ref="DN92" si="437">SUM(DN93)</f>
        <v>0</v>
      </c>
      <c r="DO92" s="52">
        <f t="shared" ref="DO92" si="438">SUM(DO93)</f>
        <v>0</v>
      </c>
      <c r="DP92" s="52">
        <f t="shared" ref="DP92" si="439">SUM(DP93)</f>
        <v>6</v>
      </c>
      <c r="DQ92" s="52">
        <f t="shared" ref="DQ92" si="440">SUM(DQ93)</f>
        <v>228</v>
      </c>
      <c r="DR92" s="52">
        <f t="shared" ref="DR92" si="441">SUM(DR93)</f>
        <v>0</v>
      </c>
      <c r="DS92" s="52">
        <f t="shared" ref="DS92" si="442">SUM(DS93)</f>
        <v>0</v>
      </c>
      <c r="DT92" s="52">
        <f t="shared" ref="DT92" si="443">SUM(DT93)</f>
        <v>0</v>
      </c>
      <c r="DU92" s="52">
        <f t="shared" ref="DU92" si="444">SUM(DU93)</f>
        <v>0</v>
      </c>
      <c r="DV92" s="52">
        <f t="shared" ref="DV92" si="445">SUM(DV93)</f>
        <v>0</v>
      </c>
      <c r="DW92" s="52">
        <f t="shared" ref="DW92" si="446">SUM(DW93)</f>
        <v>0</v>
      </c>
      <c r="DX92" s="52">
        <f t="shared" ref="DX92" si="447">SUM(DX93)</f>
        <v>0</v>
      </c>
      <c r="DY92" s="52">
        <f t="shared" ref="DY92" si="448">SUM(DY93)</f>
        <v>0</v>
      </c>
      <c r="DZ92" s="52">
        <f t="shared" ref="DZ92" si="449">SUM(DZ93)</f>
        <v>0</v>
      </c>
      <c r="EA92" s="52">
        <f t="shared" ref="EA92" si="450">SUM(EA93)</f>
        <v>0</v>
      </c>
      <c r="EB92" s="52">
        <f t="shared" ref="EB92" si="451">SUM(EB93)</f>
        <v>0</v>
      </c>
      <c r="EC92" s="52">
        <f t="shared" ref="EC92" si="452">SUM(EC93)</f>
        <v>0</v>
      </c>
      <c r="ED92" s="52">
        <f t="shared" ref="ED92" si="453">SUM(ED93)</f>
        <v>0</v>
      </c>
      <c r="EE92" s="52">
        <f t="shared" ref="EE92" si="454">SUM(EE93)</f>
        <v>0</v>
      </c>
      <c r="EF92" s="52">
        <f t="shared" ref="EF92" si="455">SUM(EF93)</f>
        <v>0</v>
      </c>
      <c r="EG92" s="52">
        <f t="shared" ref="EG92" si="456">SUM(EG93)</f>
        <v>0</v>
      </c>
      <c r="EH92" s="52">
        <f t="shared" ref="EH92" si="457">SUM(EH93)</f>
        <v>0</v>
      </c>
      <c r="EI92" s="52">
        <f t="shared" ref="EI92" si="458">SUM(EI93)</f>
        <v>0</v>
      </c>
      <c r="EJ92" s="52">
        <f t="shared" ref="EJ92" si="459">SUM(EJ93)</f>
        <v>6</v>
      </c>
      <c r="EK92" s="52">
        <f t="shared" ref="EK92" si="460">SUM(EK93)</f>
        <v>0</v>
      </c>
      <c r="EL92" s="52">
        <f t="shared" ref="EL92" si="461">SUM(EL93)</f>
        <v>228</v>
      </c>
      <c r="EM92" s="52">
        <f t="shared" ref="EM92" si="462">SUM(EM93)</f>
        <v>0</v>
      </c>
      <c r="EN92" s="52">
        <f t="shared" ref="EN92" si="463">SUM(EN93)</f>
        <v>0</v>
      </c>
      <c r="EO92" s="52">
        <f t="shared" ref="EO92" si="464">SUM(EO93)</f>
        <v>0</v>
      </c>
      <c r="EP92" s="52">
        <f t="shared" ref="EP92" si="465">SUM(EP93)</f>
        <v>0</v>
      </c>
      <c r="EQ92" s="52">
        <f t="shared" ref="EQ92" si="466">SUM(EQ93)</f>
        <v>0</v>
      </c>
      <c r="ER92" s="49"/>
      <c r="ES92" s="72"/>
    </row>
    <row r="93" spans="1:150" ht="25.5" customHeight="1">
      <c r="A93" s="11" t="s">
        <v>135</v>
      </c>
      <c r="B93" s="12" t="s">
        <v>125</v>
      </c>
      <c r="C93" s="13" t="s">
        <v>34</v>
      </c>
      <c r="D93" s="41"/>
      <c r="E93" s="43">
        <v>6</v>
      </c>
      <c r="F93" s="43">
        <v>228</v>
      </c>
      <c r="G93" s="43">
        <v>0</v>
      </c>
      <c r="H93" s="43"/>
      <c r="I93" s="43"/>
      <c r="J93" s="43"/>
      <c r="K93" s="43"/>
      <c r="L93" s="43"/>
      <c r="M93" s="41"/>
      <c r="N93" s="43"/>
      <c r="O93" s="43"/>
      <c r="P93" s="43"/>
      <c r="Q93" s="41"/>
      <c r="R93" s="41"/>
      <c r="S93" s="41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1"/>
      <c r="AP93" s="43"/>
      <c r="AQ93" s="43"/>
      <c r="AR93" s="43"/>
      <c r="AS93" s="41"/>
      <c r="AT93" s="41"/>
      <c r="AU93" s="41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1"/>
      <c r="BR93" s="43"/>
      <c r="BS93" s="43"/>
      <c r="BT93" s="43"/>
      <c r="BU93" s="41"/>
      <c r="BV93" s="41"/>
      <c r="BW93" s="41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1"/>
      <c r="CT93" s="43"/>
      <c r="CU93" s="43"/>
      <c r="CV93" s="43"/>
      <c r="CW93" s="41"/>
      <c r="CX93" s="41"/>
      <c r="CY93" s="41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>
        <v>6</v>
      </c>
      <c r="DQ93" s="43">
        <v>228</v>
      </c>
      <c r="DR93" s="43"/>
      <c r="DS93" s="43"/>
      <c r="DT93" s="43"/>
      <c r="DU93" s="41"/>
      <c r="DV93" s="43"/>
      <c r="DW93" s="43"/>
      <c r="DX93" s="43"/>
      <c r="DY93" s="41"/>
      <c r="DZ93" s="41"/>
      <c r="EA93" s="41"/>
      <c r="EB93" s="43"/>
      <c r="EC93" s="43"/>
      <c r="ED93" s="43"/>
      <c r="EE93" s="43"/>
      <c r="EF93" s="43"/>
      <c r="EG93" s="43"/>
      <c r="EH93" s="43"/>
      <c r="EI93" s="43"/>
      <c r="EJ93" s="43">
        <v>6</v>
      </c>
      <c r="EK93" s="43"/>
      <c r="EL93" s="43">
        <v>228</v>
      </c>
      <c r="EM93" s="43"/>
      <c r="EN93" s="43"/>
      <c r="EO93" s="43"/>
      <c r="EP93" s="43"/>
      <c r="EQ93" s="43"/>
      <c r="ER93" s="14"/>
      <c r="ES93" s="71" t="s">
        <v>188</v>
      </c>
    </row>
    <row r="94" spans="1:150" s="80" customFormat="1" ht="27.75" customHeight="1">
      <c r="A94" s="75" t="s">
        <v>31</v>
      </c>
      <c r="B94" s="84" t="s">
        <v>30</v>
      </c>
      <c r="C94" s="77"/>
      <c r="D94" s="49" t="s">
        <v>121</v>
      </c>
      <c r="E94" s="52">
        <f>SUM(E95:E96)</f>
        <v>6</v>
      </c>
      <c r="F94" s="52">
        <f t="shared" ref="F94:BK94" si="467">SUM(F95:F96)</f>
        <v>228</v>
      </c>
      <c r="G94" s="52">
        <f t="shared" si="467"/>
        <v>0</v>
      </c>
      <c r="H94" s="52">
        <f t="shared" si="467"/>
        <v>0</v>
      </c>
      <c r="I94" s="52">
        <f t="shared" si="467"/>
        <v>0</v>
      </c>
      <c r="J94" s="52">
        <f t="shared" si="467"/>
        <v>0</v>
      </c>
      <c r="K94" s="52">
        <f t="shared" si="467"/>
        <v>0</v>
      </c>
      <c r="L94" s="52">
        <f t="shared" si="467"/>
        <v>0</v>
      </c>
      <c r="M94" s="52">
        <f t="shared" si="467"/>
        <v>0</v>
      </c>
      <c r="N94" s="52">
        <f t="shared" si="467"/>
        <v>0</v>
      </c>
      <c r="O94" s="52">
        <f t="shared" si="467"/>
        <v>0</v>
      </c>
      <c r="P94" s="52">
        <f t="shared" si="467"/>
        <v>0</v>
      </c>
      <c r="Q94" s="52">
        <f t="shared" si="467"/>
        <v>0</v>
      </c>
      <c r="R94" s="52">
        <f t="shared" si="467"/>
        <v>0</v>
      </c>
      <c r="S94" s="52">
        <f t="shared" si="467"/>
        <v>0</v>
      </c>
      <c r="T94" s="52">
        <f t="shared" si="467"/>
        <v>0</v>
      </c>
      <c r="U94" s="52">
        <f t="shared" si="467"/>
        <v>0</v>
      </c>
      <c r="V94" s="52">
        <f t="shared" si="467"/>
        <v>0</v>
      </c>
      <c r="W94" s="52">
        <f t="shared" si="467"/>
        <v>0</v>
      </c>
      <c r="X94" s="52">
        <f t="shared" si="467"/>
        <v>0</v>
      </c>
      <c r="Y94" s="52">
        <f t="shared" si="467"/>
        <v>0</v>
      </c>
      <c r="Z94" s="52">
        <f t="shared" si="467"/>
        <v>0</v>
      </c>
      <c r="AA94" s="52">
        <f t="shared" si="467"/>
        <v>0</v>
      </c>
      <c r="AB94" s="52">
        <f t="shared" si="467"/>
        <v>0</v>
      </c>
      <c r="AC94" s="52">
        <f t="shared" si="467"/>
        <v>0</v>
      </c>
      <c r="AD94" s="52">
        <f t="shared" si="467"/>
        <v>0</v>
      </c>
      <c r="AE94" s="52">
        <f t="shared" si="467"/>
        <v>0</v>
      </c>
      <c r="AF94" s="52">
        <f t="shared" si="467"/>
        <v>0</v>
      </c>
      <c r="AG94" s="52">
        <f t="shared" si="467"/>
        <v>0</v>
      </c>
      <c r="AH94" s="52">
        <f t="shared" si="467"/>
        <v>0</v>
      </c>
      <c r="AI94" s="52">
        <f t="shared" si="467"/>
        <v>0</v>
      </c>
      <c r="AJ94" s="52">
        <f t="shared" si="467"/>
        <v>0</v>
      </c>
      <c r="AK94" s="52">
        <f t="shared" si="467"/>
        <v>0</v>
      </c>
      <c r="AL94" s="52">
        <f t="shared" si="467"/>
        <v>0</v>
      </c>
      <c r="AM94" s="52">
        <f t="shared" si="467"/>
        <v>0</v>
      </c>
      <c r="AN94" s="52">
        <f t="shared" si="467"/>
        <v>0</v>
      </c>
      <c r="AO94" s="52">
        <f t="shared" si="467"/>
        <v>0</v>
      </c>
      <c r="AP94" s="52">
        <f t="shared" si="467"/>
        <v>0</v>
      </c>
      <c r="AQ94" s="52">
        <f t="shared" si="467"/>
        <v>0</v>
      </c>
      <c r="AR94" s="52">
        <f t="shared" si="467"/>
        <v>0</v>
      </c>
      <c r="AS94" s="52">
        <f t="shared" si="467"/>
        <v>0</v>
      </c>
      <c r="AT94" s="52">
        <f t="shared" si="467"/>
        <v>0</v>
      </c>
      <c r="AU94" s="52">
        <f t="shared" si="467"/>
        <v>0</v>
      </c>
      <c r="AV94" s="52">
        <f t="shared" si="467"/>
        <v>0</v>
      </c>
      <c r="AW94" s="52">
        <f t="shared" si="467"/>
        <v>0</v>
      </c>
      <c r="AX94" s="52">
        <f t="shared" si="467"/>
        <v>0</v>
      </c>
      <c r="AY94" s="52">
        <f t="shared" si="467"/>
        <v>0</v>
      </c>
      <c r="AZ94" s="52">
        <f t="shared" si="467"/>
        <v>0</v>
      </c>
      <c r="BA94" s="52">
        <f t="shared" si="467"/>
        <v>0</v>
      </c>
      <c r="BB94" s="52">
        <f t="shared" si="467"/>
        <v>0</v>
      </c>
      <c r="BC94" s="52">
        <f t="shared" si="467"/>
        <v>0</v>
      </c>
      <c r="BD94" s="52">
        <f t="shared" si="467"/>
        <v>0</v>
      </c>
      <c r="BE94" s="52">
        <f t="shared" si="467"/>
        <v>0</v>
      </c>
      <c r="BF94" s="52">
        <f t="shared" si="467"/>
        <v>0</v>
      </c>
      <c r="BG94" s="52">
        <f t="shared" si="467"/>
        <v>0</v>
      </c>
      <c r="BH94" s="52">
        <f t="shared" si="467"/>
        <v>0</v>
      </c>
      <c r="BI94" s="52">
        <f t="shared" si="467"/>
        <v>0</v>
      </c>
      <c r="BJ94" s="52">
        <f t="shared" si="467"/>
        <v>0</v>
      </c>
      <c r="BK94" s="52">
        <f t="shared" si="467"/>
        <v>0</v>
      </c>
      <c r="BL94" s="52">
        <f t="shared" ref="BL94:DN94" si="468">SUM(BL95:BL96)</f>
        <v>0</v>
      </c>
      <c r="BM94" s="52">
        <f t="shared" si="468"/>
        <v>0</v>
      </c>
      <c r="BN94" s="52">
        <f t="shared" si="468"/>
        <v>0</v>
      </c>
      <c r="BO94" s="52">
        <f t="shared" si="468"/>
        <v>0</v>
      </c>
      <c r="BP94" s="52">
        <f t="shared" si="468"/>
        <v>0</v>
      </c>
      <c r="BQ94" s="52">
        <f t="shared" si="468"/>
        <v>0</v>
      </c>
      <c r="BR94" s="52">
        <f t="shared" si="468"/>
        <v>0</v>
      </c>
      <c r="BS94" s="52">
        <f t="shared" si="468"/>
        <v>0</v>
      </c>
      <c r="BT94" s="52">
        <f t="shared" si="468"/>
        <v>0</v>
      </c>
      <c r="BU94" s="52">
        <f t="shared" si="468"/>
        <v>0</v>
      </c>
      <c r="BV94" s="52">
        <f t="shared" si="468"/>
        <v>0</v>
      </c>
      <c r="BW94" s="52">
        <f t="shared" si="468"/>
        <v>0</v>
      </c>
      <c r="BX94" s="52">
        <f t="shared" si="468"/>
        <v>0</v>
      </c>
      <c r="BY94" s="52">
        <f t="shared" si="468"/>
        <v>0</v>
      </c>
      <c r="BZ94" s="52">
        <f t="shared" si="468"/>
        <v>0</v>
      </c>
      <c r="CA94" s="52">
        <f t="shared" si="468"/>
        <v>0</v>
      </c>
      <c r="CB94" s="52">
        <f t="shared" si="468"/>
        <v>0</v>
      </c>
      <c r="CC94" s="52">
        <f t="shared" si="468"/>
        <v>0</v>
      </c>
      <c r="CD94" s="52">
        <f t="shared" si="468"/>
        <v>0</v>
      </c>
      <c r="CE94" s="52">
        <f t="shared" si="468"/>
        <v>0</v>
      </c>
      <c r="CF94" s="52">
        <f t="shared" si="468"/>
        <v>0</v>
      </c>
      <c r="CG94" s="52">
        <f t="shared" si="468"/>
        <v>0</v>
      </c>
      <c r="CH94" s="52">
        <f t="shared" si="468"/>
        <v>0</v>
      </c>
      <c r="CI94" s="52">
        <f t="shared" si="468"/>
        <v>0</v>
      </c>
      <c r="CJ94" s="52">
        <f t="shared" si="468"/>
        <v>0</v>
      </c>
      <c r="CK94" s="52">
        <f t="shared" si="468"/>
        <v>0</v>
      </c>
      <c r="CL94" s="52">
        <f t="shared" si="468"/>
        <v>0</v>
      </c>
      <c r="CM94" s="52">
        <f t="shared" si="468"/>
        <v>0</v>
      </c>
      <c r="CN94" s="52">
        <f t="shared" si="468"/>
        <v>0</v>
      </c>
      <c r="CO94" s="52">
        <f t="shared" si="468"/>
        <v>0</v>
      </c>
      <c r="CP94" s="52">
        <f t="shared" si="468"/>
        <v>0</v>
      </c>
      <c r="CQ94" s="52">
        <f t="shared" si="468"/>
        <v>0</v>
      </c>
      <c r="CR94" s="52">
        <f t="shared" si="468"/>
        <v>0</v>
      </c>
      <c r="CS94" s="52">
        <f t="shared" si="468"/>
        <v>0</v>
      </c>
      <c r="CT94" s="52">
        <f t="shared" si="468"/>
        <v>0</v>
      </c>
      <c r="CU94" s="52">
        <f t="shared" si="468"/>
        <v>0</v>
      </c>
      <c r="CV94" s="52">
        <f t="shared" si="468"/>
        <v>0</v>
      </c>
      <c r="CW94" s="52">
        <f t="shared" si="468"/>
        <v>0</v>
      </c>
      <c r="CX94" s="52">
        <f t="shared" si="468"/>
        <v>0</v>
      </c>
      <c r="CY94" s="52">
        <f t="shared" si="468"/>
        <v>0</v>
      </c>
      <c r="CZ94" s="52">
        <f t="shared" si="468"/>
        <v>0</v>
      </c>
      <c r="DA94" s="52">
        <f t="shared" si="468"/>
        <v>0</v>
      </c>
      <c r="DB94" s="52">
        <f t="shared" si="468"/>
        <v>0</v>
      </c>
      <c r="DC94" s="52">
        <f t="shared" si="468"/>
        <v>0</v>
      </c>
      <c r="DD94" s="52">
        <f t="shared" si="468"/>
        <v>0</v>
      </c>
      <c r="DE94" s="52">
        <f t="shared" si="468"/>
        <v>0</v>
      </c>
      <c r="DF94" s="52">
        <f t="shared" si="468"/>
        <v>0</v>
      </c>
      <c r="DG94" s="52">
        <f t="shared" si="468"/>
        <v>0</v>
      </c>
      <c r="DH94" s="52">
        <f t="shared" si="468"/>
        <v>0</v>
      </c>
      <c r="DI94" s="52">
        <f t="shared" si="468"/>
        <v>0</v>
      </c>
      <c r="DJ94" s="52">
        <f t="shared" si="468"/>
        <v>0</v>
      </c>
      <c r="DK94" s="52">
        <f t="shared" si="468"/>
        <v>0</v>
      </c>
      <c r="DL94" s="52">
        <f t="shared" si="468"/>
        <v>0</v>
      </c>
      <c r="DM94" s="52">
        <f t="shared" si="468"/>
        <v>0</v>
      </c>
      <c r="DN94" s="52">
        <f t="shared" si="468"/>
        <v>0</v>
      </c>
      <c r="DO94" s="52">
        <f t="shared" ref="DO94:EQ94" si="469">SUM(DO95:DO96)</f>
        <v>0</v>
      </c>
      <c r="DP94" s="52">
        <f t="shared" si="469"/>
        <v>6</v>
      </c>
      <c r="DQ94" s="52">
        <f t="shared" si="469"/>
        <v>228</v>
      </c>
      <c r="DR94" s="52">
        <f t="shared" si="469"/>
        <v>0</v>
      </c>
      <c r="DS94" s="52">
        <f t="shared" si="469"/>
        <v>0</v>
      </c>
      <c r="DT94" s="52">
        <f t="shared" si="469"/>
        <v>0</v>
      </c>
      <c r="DU94" s="52">
        <f t="shared" si="469"/>
        <v>0</v>
      </c>
      <c r="DV94" s="52">
        <f t="shared" si="469"/>
        <v>0</v>
      </c>
      <c r="DW94" s="52">
        <f t="shared" si="469"/>
        <v>0</v>
      </c>
      <c r="DX94" s="52">
        <f t="shared" si="469"/>
        <v>0</v>
      </c>
      <c r="DY94" s="52">
        <f t="shared" si="469"/>
        <v>0</v>
      </c>
      <c r="DZ94" s="52">
        <f t="shared" si="469"/>
        <v>0</v>
      </c>
      <c r="EA94" s="52">
        <f t="shared" si="469"/>
        <v>0</v>
      </c>
      <c r="EB94" s="52">
        <f t="shared" si="469"/>
        <v>0</v>
      </c>
      <c r="EC94" s="52">
        <f t="shared" si="469"/>
        <v>0</v>
      </c>
      <c r="ED94" s="52">
        <f t="shared" si="469"/>
        <v>0</v>
      </c>
      <c r="EE94" s="52">
        <f t="shared" si="469"/>
        <v>0</v>
      </c>
      <c r="EF94" s="52">
        <f t="shared" si="469"/>
        <v>0</v>
      </c>
      <c r="EG94" s="52">
        <f t="shared" si="469"/>
        <v>0</v>
      </c>
      <c r="EH94" s="52">
        <f t="shared" si="469"/>
        <v>0</v>
      </c>
      <c r="EI94" s="52">
        <f t="shared" si="469"/>
        <v>0</v>
      </c>
      <c r="EJ94" s="52">
        <f t="shared" si="469"/>
        <v>6</v>
      </c>
      <c r="EK94" s="52">
        <f t="shared" si="469"/>
        <v>0</v>
      </c>
      <c r="EL94" s="52">
        <f t="shared" si="469"/>
        <v>228</v>
      </c>
      <c r="EM94" s="52">
        <f t="shared" si="469"/>
        <v>0</v>
      </c>
      <c r="EN94" s="52">
        <f t="shared" si="469"/>
        <v>0</v>
      </c>
      <c r="EO94" s="52">
        <f t="shared" si="469"/>
        <v>0</v>
      </c>
      <c r="EP94" s="52">
        <f t="shared" si="469"/>
        <v>0</v>
      </c>
      <c r="EQ94" s="52">
        <f t="shared" si="469"/>
        <v>0</v>
      </c>
      <c r="ER94" s="52"/>
      <c r="ES94" s="72"/>
      <c r="ET94" s="88"/>
    </row>
    <row r="95" spans="1:150" ht="38.25" customHeight="1">
      <c r="A95" s="11">
        <v>1</v>
      </c>
      <c r="B95" s="12" t="s">
        <v>38</v>
      </c>
      <c r="C95" s="13" t="s">
        <v>34</v>
      </c>
      <c r="D95" s="41"/>
      <c r="E95" s="43">
        <v>3</v>
      </c>
      <c r="F95" s="43">
        <v>114</v>
      </c>
      <c r="G95" s="43">
        <v>0</v>
      </c>
      <c r="H95" s="43"/>
      <c r="I95" s="43"/>
      <c r="J95" s="43"/>
      <c r="K95" s="43"/>
      <c r="L95" s="43"/>
      <c r="M95" s="41"/>
      <c r="N95" s="43"/>
      <c r="O95" s="43"/>
      <c r="P95" s="43"/>
      <c r="Q95" s="41"/>
      <c r="R95" s="41"/>
      <c r="S95" s="41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1"/>
      <c r="AP95" s="43"/>
      <c r="AQ95" s="43"/>
      <c r="AR95" s="43"/>
      <c r="AS95" s="41"/>
      <c r="AT95" s="41"/>
      <c r="AU95" s="41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1"/>
      <c r="BR95" s="43"/>
      <c r="BS95" s="43"/>
      <c r="BT95" s="43"/>
      <c r="BU95" s="41"/>
      <c r="BV95" s="41"/>
      <c r="BW95" s="41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1"/>
      <c r="CT95" s="43"/>
      <c r="CU95" s="43"/>
      <c r="CV95" s="43"/>
      <c r="CW95" s="41"/>
      <c r="CX95" s="41"/>
      <c r="CY95" s="41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>
        <v>3</v>
      </c>
      <c r="DQ95" s="43">
        <v>114</v>
      </c>
      <c r="DR95" s="43"/>
      <c r="DS95" s="43"/>
      <c r="DT95" s="43"/>
      <c r="DU95" s="41"/>
      <c r="DV95" s="43"/>
      <c r="DW95" s="43"/>
      <c r="DX95" s="43"/>
      <c r="DY95" s="41"/>
      <c r="DZ95" s="41"/>
      <c r="EA95" s="41"/>
      <c r="EB95" s="43"/>
      <c r="EC95" s="43"/>
      <c r="ED95" s="43"/>
      <c r="EE95" s="43"/>
      <c r="EF95" s="43"/>
      <c r="EG95" s="43"/>
      <c r="EH95" s="43"/>
      <c r="EI95" s="43"/>
      <c r="EJ95" s="43">
        <v>3</v>
      </c>
      <c r="EK95" s="43"/>
      <c r="EL95" s="43">
        <v>114</v>
      </c>
      <c r="EM95" s="43"/>
      <c r="EN95" s="43"/>
      <c r="EO95" s="43"/>
      <c r="EP95" s="43"/>
      <c r="EQ95" s="43"/>
      <c r="ER95" s="14" t="s">
        <v>101</v>
      </c>
      <c r="ES95" s="71" t="s">
        <v>189</v>
      </c>
    </row>
    <row r="96" spans="1:150" ht="25.5" customHeight="1">
      <c r="A96" s="11">
        <v>2</v>
      </c>
      <c r="B96" s="12" t="s">
        <v>126</v>
      </c>
      <c r="C96" s="13" t="s">
        <v>34</v>
      </c>
      <c r="D96" s="41"/>
      <c r="E96" s="43">
        <v>3</v>
      </c>
      <c r="F96" s="43">
        <v>114</v>
      </c>
      <c r="G96" s="43">
        <v>0</v>
      </c>
      <c r="H96" s="43"/>
      <c r="I96" s="43"/>
      <c r="J96" s="43"/>
      <c r="K96" s="43"/>
      <c r="L96" s="43"/>
      <c r="M96" s="41"/>
      <c r="N96" s="43"/>
      <c r="O96" s="43"/>
      <c r="P96" s="43"/>
      <c r="Q96" s="41"/>
      <c r="R96" s="41"/>
      <c r="S96" s="41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1"/>
      <c r="AP96" s="43"/>
      <c r="AQ96" s="43"/>
      <c r="AR96" s="43"/>
      <c r="AS96" s="41"/>
      <c r="AT96" s="41"/>
      <c r="AU96" s="41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1"/>
      <c r="BR96" s="43"/>
      <c r="BS96" s="43"/>
      <c r="BT96" s="43"/>
      <c r="BU96" s="41"/>
      <c r="BV96" s="41"/>
      <c r="BW96" s="41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1"/>
      <c r="CT96" s="43"/>
      <c r="CU96" s="43"/>
      <c r="CV96" s="43"/>
      <c r="CW96" s="41"/>
      <c r="CX96" s="41"/>
      <c r="CY96" s="41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>
        <v>3</v>
      </c>
      <c r="DQ96" s="43">
        <v>114</v>
      </c>
      <c r="DR96" s="43"/>
      <c r="DS96" s="43"/>
      <c r="DT96" s="43"/>
      <c r="DU96" s="41"/>
      <c r="DV96" s="43"/>
      <c r="DW96" s="43"/>
      <c r="DX96" s="43"/>
      <c r="DY96" s="41"/>
      <c r="DZ96" s="41"/>
      <c r="EA96" s="41"/>
      <c r="EB96" s="43"/>
      <c r="EC96" s="43"/>
      <c r="ED96" s="43"/>
      <c r="EE96" s="43"/>
      <c r="EF96" s="43"/>
      <c r="EG96" s="43"/>
      <c r="EH96" s="43"/>
      <c r="EI96" s="43"/>
      <c r="EJ96" s="43">
        <v>3</v>
      </c>
      <c r="EK96" s="43"/>
      <c r="EL96" s="43">
        <v>114</v>
      </c>
      <c r="EM96" s="43"/>
      <c r="EN96" s="43"/>
      <c r="EO96" s="43"/>
      <c r="EP96" s="43"/>
      <c r="EQ96" s="43"/>
      <c r="ER96" s="14" t="s">
        <v>101</v>
      </c>
      <c r="ES96" s="71" t="s">
        <v>190</v>
      </c>
    </row>
    <row r="97" spans="1:150" s="80" customFormat="1" ht="12.75" customHeight="1">
      <c r="A97" s="75" t="s">
        <v>33</v>
      </c>
      <c r="B97" s="76" t="s">
        <v>32</v>
      </c>
      <c r="C97" s="77"/>
      <c r="D97" s="52"/>
      <c r="E97" s="83">
        <f>E98</f>
        <v>18</v>
      </c>
      <c r="F97" s="83">
        <f>F98</f>
        <v>18</v>
      </c>
      <c r="G97" s="83">
        <f t="shared" ref="G97:BK97" si="470">G98</f>
        <v>18</v>
      </c>
      <c r="H97" s="83">
        <f t="shared" si="470"/>
        <v>8</v>
      </c>
      <c r="I97" s="83">
        <f t="shared" si="470"/>
        <v>304</v>
      </c>
      <c r="J97" s="83">
        <f t="shared" si="470"/>
        <v>30</v>
      </c>
      <c r="K97" s="83">
        <f t="shared" si="470"/>
        <v>0</v>
      </c>
      <c r="L97" s="83">
        <f t="shared" si="470"/>
        <v>30</v>
      </c>
      <c r="M97" s="83">
        <f t="shared" si="470"/>
        <v>0</v>
      </c>
      <c r="N97" s="83">
        <f t="shared" si="470"/>
        <v>0</v>
      </c>
      <c r="O97" s="83">
        <f t="shared" si="470"/>
        <v>274</v>
      </c>
      <c r="P97" s="83">
        <f t="shared" si="470"/>
        <v>0</v>
      </c>
      <c r="Q97" s="83">
        <f t="shared" si="470"/>
        <v>0</v>
      </c>
      <c r="R97" s="83">
        <f t="shared" si="470"/>
        <v>0</v>
      </c>
      <c r="S97" s="83">
        <f t="shared" si="470"/>
        <v>0</v>
      </c>
      <c r="T97" s="83">
        <f t="shared" si="470"/>
        <v>0</v>
      </c>
      <c r="U97" s="83">
        <f t="shared" si="470"/>
        <v>0</v>
      </c>
      <c r="V97" s="83">
        <f t="shared" si="470"/>
        <v>0</v>
      </c>
      <c r="W97" s="83">
        <f t="shared" si="470"/>
        <v>0</v>
      </c>
      <c r="X97" s="83">
        <f t="shared" si="470"/>
        <v>0</v>
      </c>
      <c r="Y97" s="83">
        <f t="shared" si="470"/>
        <v>0</v>
      </c>
      <c r="Z97" s="83">
        <f t="shared" si="470"/>
        <v>0</v>
      </c>
      <c r="AA97" s="83">
        <f t="shared" si="470"/>
        <v>0</v>
      </c>
      <c r="AB97" s="83">
        <f t="shared" si="470"/>
        <v>0</v>
      </c>
      <c r="AC97" s="83">
        <f t="shared" si="470"/>
        <v>0</v>
      </c>
      <c r="AD97" s="83">
        <f t="shared" si="470"/>
        <v>0</v>
      </c>
      <c r="AE97" s="83">
        <f t="shared" si="470"/>
        <v>30</v>
      </c>
      <c r="AF97" s="83">
        <v>0</v>
      </c>
      <c r="AG97" s="83">
        <f t="shared" si="470"/>
        <v>8</v>
      </c>
      <c r="AH97" s="83">
        <f t="shared" si="470"/>
        <v>30</v>
      </c>
      <c r="AI97" s="83">
        <f t="shared" si="470"/>
        <v>304</v>
      </c>
      <c r="AJ97" s="83">
        <f t="shared" si="470"/>
        <v>8</v>
      </c>
      <c r="AK97" s="83">
        <f t="shared" si="470"/>
        <v>304</v>
      </c>
      <c r="AL97" s="83">
        <f t="shared" si="470"/>
        <v>30</v>
      </c>
      <c r="AM97" s="83">
        <f t="shared" si="470"/>
        <v>0</v>
      </c>
      <c r="AN97" s="83">
        <f t="shared" si="470"/>
        <v>30</v>
      </c>
      <c r="AO97" s="83">
        <f t="shared" si="470"/>
        <v>0</v>
      </c>
      <c r="AP97" s="83">
        <f t="shared" si="470"/>
        <v>0</v>
      </c>
      <c r="AQ97" s="83">
        <f t="shared" si="470"/>
        <v>274</v>
      </c>
      <c r="AR97" s="83">
        <f t="shared" si="470"/>
        <v>0</v>
      </c>
      <c r="AS97" s="83">
        <f t="shared" si="470"/>
        <v>0</v>
      </c>
      <c r="AT97" s="83">
        <f t="shared" si="470"/>
        <v>0</v>
      </c>
      <c r="AU97" s="83">
        <f t="shared" si="470"/>
        <v>0</v>
      </c>
      <c r="AV97" s="83">
        <f t="shared" si="470"/>
        <v>0</v>
      </c>
      <c r="AW97" s="83">
        <f t="shared" si="470"/>
        <v>0</v>
      </c>
      <c r="AX97" s="83">
        <f t="shared" si="470"/>
        <v>0</v>
      </c>
      <c r="AY97" s="83">
        <f t="shared" si="470"/>
        <v>0</v>
      </c>
      <c r="AZ97" s="83">
        <f t="shared" si="470"/>
        <v>0</v>
      </c>
      <c r="BA97" s="83">
        <f t="shared" si="470"/>
        <v>0</v>
      </c>
      <c r="BB97" s="83">
        <f t="shared" si="470"/>
        <v>0</v>
      </c>
      <c r="BC97" s="83">
        <f t="shared" si="470"/>
        <v>0</v>
      </c>
      <c r="BD97" s="83">
        <f t="shared" si="470"/>
        <v>0</v>
      </c>
      <c r="BE97" s="83">
        <f t="shared" si="470"/>
        <v>0</v>
      </c>
      <c r="BF97" s="83">
        <f t="shared" si="470"/>
        <v>0</v>
      </c>
      <c r="BG97" s="83">
        <f t="shared" si="470"/>
        <v>30</v>
      </c>
      <c r="BH97" s="83">
        <v>0</v>
      </c>
      <c r="BI97" s="83">
        <f t="shared" si="470"/>
        <v>8</v>
      </c>
      <c r="BJ97" s="83">
        <f t="shared" si="470"/>
        <v>30</v>
      </c>
      <c r="BK97" s="83">
        <f t="shared" si="470"/>
        <v>304</v>
      </c>
      <c r="BL97" s="83">
        <f t="shared" ref="BL97:DO97" si="471">BL98</f>
        <v>1</v>
      </c>
      <c r="BM97" s="83">
        <f t="shared" si="471"/>
        <v>38</v>
      </c>
      <c r="BN97" s="83">
        <f t="shared" si="471"/>
        <v>10</v>
      </c>
      <c r="BO97" s="83">
        <f t="shared" si="471"/>
        <v>0</v>
      </c>
      <c r="BP97" s="83">
        <f t="shared" si="471"/>
        <v>10</v>
      </c>
      <c r="BQ97" s="83">
        <f t="shared" si="471"/>
        <v>0</v>
      </c>
      <c r="BR97" s="83">
        <f t="shared" si="471"/>
        <v>0</v>
      </c>
      <c r="BS97" s="83">
        <f t="shared" si="471"/>
        <v>28</v>
      </c>
      <c r="BT97" s="83">
        <f t="shared" si="471"/>
        <v>0</v>
      </c>
      <c r="BU97" s="83">
        <f t="shared" si="471"/>
        <v>0</v>
      </c>
      <c r="BV97" s="83">
        <f t="shared" si="471"/>
        <v>0</v>
      </c>
      <c r="BW97" s="83">
        <f t="shared" si="471"/>
        <v>0</v>
      </c>
      <c r="BX97" s="83">
        <f t="shared" si="471"/>
        <v>0</v>
      </c>
      <c r="BY97" s="83">
        <f t="shared" si="471"/>
        <v>0</v>
      </c>
      <c r="BZ97" s="83">
        <f t="shared" si="471"/>
        <v>0</v>
      </c>
      <c r="CA97" s="83">
        <f t="shared" si="471"/>
        <v>0</v>
      </c>
      <c r="CB97" s="83">
        <f t="shared" si="471"/>
        <v>0</v>
      </c>
      <c r="CC97" s="83">
        <f t="shared" si="471"/>
        <v>0</v>
      </c>
      <c r="CD97" s="83">
        <f t="shared" si="471"/>
        <v>0</v>
      </c>
      <c r="CE97" s="83">
        <f t="shared" si="471"/>
        <v>0</v>
      </c>
      <c r="CF97" s="83">
        <f t="shared" si="471"/>
        <v>0</v>
      </c>
      <c r="CG97" s="83">
        <f t="shared" si="471"/>
        <v>0</v>
      </c>
      <c r="CH97" s="83">
        <f t="shared" si="471"/>
        <v>0</v>
      </c>
      <c r="CI97" s="83">
        <f t="shared" si="471"/>
        <v>10</v>
      </c>
      <c r="CJ97" s="83">
        <v>0</v>
      </c>
      <c r="CK97" s="83">
        <f t="shared" si="471"/>
        <v>1</v>
      </c>
      <c r="CL97" s="83">
        <f t="shared" si="471"/>
        <v>10</v>
      </c>
      <c r="CM97" s="83">
        <f t="shared" si="471"/>
        <v>38</v>
      </c>
      <c r="CN97" s="83">
        <f t="shared" si="471"/>
        <v>1</v>
      </c>
      <c r="CO97" s="83">
        <f t="shared" si="471"/>
        <v>38</v>
      </c>
      <c r="CP97" s="83">
        <f t="shared" si="471"/>
        <v>10</v>
      </c>
      <c r="CQ97" s="83">
        <f t="shared" si="471"/>
        <v>0</v>
      </c>
      <c r="CR97" s="83">
        <f t="shared" si="471"/>
        <v>10</v>
      </c>
      <c r="CS97" s="83">
        <f t="shared" si="471"/>
        <v>0</v>
      </c>
      <c r="CT97" s="83">
        <f t="shared" si="471"/>
        <v>0</v>
      </c>
      <c r="CU97" s="83">
        <f t="shared" si="471"/>
        <v>28</v>
      </c>
      <c r="CV97" s="83">
        <f t="shared" si="471"/>
        <v>0</v>
      </c>
      <c r="CW97" s="83">
        <f t="shared" si="471"/>
        <v>0</v>
      </c>
      <c r="CX97" s="83">
        <f t="shared" si="471"/>
        <v>0</v>
      </c>
      <c r="CY97" s="83">
        <f t="shared" si="471"/>
        <v>0</v>
      </c>
      <c r="CZ97" s="83">
        <f t="shared" si="471"/>
        <v>0</v>
      </c>
      <c r="DA97" s="83">
        <f t="shared" si="471"/>
        <v>0</v>
      </c>
      <c r="DB97" s="83">
        <f t="shared" si="471"/>
        <v>0</v>
      </c>
      <c r="DC97" s="83">
        <f t="shared" si="471"/>
        <v>0</v>
      </c>
      <c r="DD97" s="83">
        <f t="shared" si="471"/>
        <v>0</v>
      </c>
      <c r="DE97" s="83">
        <f t="shared" si="471"/>
        <v>0</v>
      </c>
      <c r="DF97" s="83">
        <f t="shared" si="471"/>
        <v>0</v>
      </c>
      <c r="DG97" s="83">
        <f t="shared" si="471"/>
        <v>0</v>
      </c>
      <c r="DH97" s="83">
        <f t="shared" si="471"/>
        <v>0</v>
      </c>
      <c r="DI97" s="83">
        <f t="shared" si="471"/>
        <v>0</v>
      </c>
      <c r="DJ97" s="83">
        <f t="shared" si="471"/>
        <v>0</v>
      </c>
      <c r="DK97" s="83">
        <f t="shared" si="471"/>
        <v>10</v>
      </c>
      <c r="DL97" s="83">
        <f t="shared" si="471"/>
        <v>0</v>
      </c>
      <c r="DM97" s="83">
        <f t="shared" si="471"/>
        <v>1</v>
      </c>
      <c r="DN97" s="83">
        <f t="shared" si="471"/>
        <v>10</v>
      </c>
      <c r="DO97" s="83">
        <f t="shared" si="471"/>
        <v>38</v>
      </c>
      <c r="DP97" s="83">
        <f t="shared" ref="DP97:ER97" si="472">DP98</f>
        <v>0</v>
      </c>
      <c r="DQ97" s="83">
        <f t="shared" si="472"/>
        <v>0</v>
      </c>
      <c r="DR97" s="83">
        <f t="shared" si="472"/>
        <v>0</v>
      </c>
      <c r="DS97" s="83">
        <f t="shared" si="472"/>
        <v>0</v>
      </c>
      <c r="DT97" s="83">
        <f t="shared" si="472"/>
        <v>0</v>
      </c>
      <c r="DU97" s="83">
        <f t="shared" si="472"/>
        <v>0</v>
      </c>
      <c r="DV97" s="83">
        <f t="shared" si="472"/>
        <v>0</v>
      </c>
      <c r="DW97" s="83">
        <f t="shared" si="472"/>
        <v>0</v>
      </c>
      <c r="DX97" s="83">
        <f t="shared" si="472"/>
        <v>0</v>
      </c>
      <c r="DY97" s="83">
        <f t="shared" si="472"/>
        <v>0</v>
      </c>
      <c r="DZ97" s="83">
        <f t="shared" si="472"/>
        <v>0</v>
      </c>
      <c r="EA97" s="83">
        <f t="shared" si="472"/>
        <v>0</v>
      </c>
      <c r="EB97" s="83">
        <f t="shared" si="472"/>
        <v>0</v>
      </c>
      <c r="EC97" s="83">
        <f t="shared" si="472"/>
        <v>0</v>
      </c>
      <c r="ED97" s="83">
        <f t="shared" si="472"/>
        <v>0</v>
      </c>
      <c r="EE97" s="83">
        <f t="shared" si="472"/>
        <v>0</v>
      </c>
      <c r="EF97" s="83">
        <f t="shared" si="472"/>
        <v>0</v>
      </c>
      <c r="EG97" s="83">
        <f t="shared" si="472"/>
        <v>0</v>
      </c>
      <c r="EH97" s="83">
        <f t="shared" si="472"/>
        <v>0</v>
      </c>
      <c r="EI97" s="83">
        <f t="shared" si="472"/>
        <v>0</v>
      </c>
      <c r="EJ97" s="83">
        <f t="shared" si="472"/>
        <v>0</v>
      </c>
      <c r="EK97" s="83">
        <f t="shared" si="472"/>
        <v>0</v>
      </c>
      <c r="EL97" s="83">
        <f t="shared" si="472"/>
        <v>0</v>
      </c>
      <c r="EM97" s="83">
        <f t="shared" si="472"/>
        <v>0</v>
      </c>
      <c r="EN97" s="83">
        <f t="shared" si="472"/>
        <v>0</v>
      </c>
      <c r="EO97" s="83">
        <f t="shared" si="472"/>
        <v>0</v>
      </c>
      <c r="EP97" s="83">
        <f t="shared" si="472"/>
        <v>0</v>
      </c>
      <c r="EQ97" s="83">
        <f t="shared" si="472"/>
        <v>0</v>
      </c>
      <c r="ER97" s="83" t="str">
        <f t="shared" si="472"/>
        <v>Экзамен</v>
      </c>
      <c r="ES97" s="72"/>
      <c r="ET97" s="88"/>
    </row>
    <row r="98" spans="1:150" ht="25.5" customHeight="1">
      <c r="A98" s="27">
        <v>1</v>
      </c>
      <c r="B98" s="30" t="s">
        <v>191</v>
      </c>
      <c r="C98" s="31" t="s">
        <v>34</v>
      </c>
      <c r="D98" s="42">
        <v>0</v>
      </c>
      <c r="E98" s="42">
        <v>18</v>
      </c>
      <c r="F98" s="42">
        <v>18</v>
      </c>
      <c r="G98" s="42">
        <v>18</v>
      </c>
      <c r="H98" s="42">
        <v>8</v>
      </c>
      <c r="I98" s="42">
        <v>304</v>
      </c>
      <c r="J98" s="42">
        <v>30</v>
      </c>
      <c r="K98" s="42"/>
      <c r="L98" s="42">
        <v>30</v>
      </c>
      <c r="M98" s="42"/>
      <c r="N98" s="42"/>
      <c r="O98" s="42">
        <v>274</v>
      </c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>
        <v>30</v>
      </c>
      <c r="AF98" s="42" t="s">
        <v>123</v>
      </c>
      <c r="AG98" s="42">
        <v>8</v>
      </c>
      <c r="AH98" s="42">
        <v>30</v>
      </c>
      <c r="AI98" s="42">
        <v>304</v>
      </c>
      <c r="AJ98" s="42">
        <v>8</v>
      </c>
      <c r="AK98" s="42">
        <v>304</v>
      </c>
      <c r="AL98" s="42">
        <v>30</v>
      </c>
      <c r="AM98" s="42"/>
      <c r="AN98" s="42">
        <v>30</v>
      </c>
      <c r="AO98" s="42"/>
      <c r="AP98" s="42"/>
      <c r="AQ98" s="42">
        <v>274</v>
      </c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>
        <v>30</v>
      </c>
      <c r="BH98" s="42" t="s">
        <v>123</v>
      </c>
      <c r="BI98" s="42">
        <v>8</v>
      </c>
      <c r="BJ98" s="42">
        <v>30</v>
      </c>
      <c r="BK98" s="42">
        <v>304</v>
      </c>
      <c r="BL98" s="42">
        <v>1</v>
      </c>
      <c r="BM98" s="42">
        <v>38</v>
      </c>
      <c r="BN98" s="42">
        <v>10</v>
      </c>
      <c r="BO98" s="42"/>
      <c r="BP98" s="42">
        <v>10</v>
      </c>
      <c r="BQ98" s="42"/>
      <c r="BR98" s="42"/>
      <c r="BS98" s="42">
        <v>28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>
        <v>10</v>
      </c>
      <c r="CJ98" s="42" t="s">
        <v>123</v>
      </c>
      <c r="CK98" s="42">
        <v>1</v>
      </c>
      <c r="CL98" s="42">
        <v>10</v>
      </c>
      <c r="CM98" s="42">
        <v>38</v>
      </c>
      <c r="CN98" s="42">
        <v>1</v>
      </c>
      <c r="CO98" s="42">
        <v>38</v>
      </c>
      <c r="CP98" s="42">
        <v>10</v>
      </c>
      <c r="CQ98" s="42"/>
      <c r="CR98" s="42">
        <v>10</v>
      </c>
      <c r="CS98" s="42"/>
      <c r="CT98" s="42"/>
      <c r="CU98" s="42">
        <v>28</v>
      </c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>
        <v>10</v>
      </c>
      <c r="DL98" s="42"/>
      <c r="DM98" s="42">
        <v>1</v>
      </c>
      <c r="DN98" s="42">
        <v>10</v>
      </c>
      <c r="DO98" s="42">
        <v>38</v>
      </c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27" t="s">
        <v>101</v>
      </c>
      <c r="ES98" s="73" t="s">
        <v>192</v>
      </c>
    </row>
    <row r="99" spans="1:150" ht="25.5" customHeight="1">
      <c r="A99" s="49"/>
      <c r="B99" s="50" t="s">
        <v>113</v>
      </c>
      <c r="C99" s="51"/>
      <c r="D99" s="52">
        <v>240</v>
      </c>
      <c r="E99" s="52">
        <f>E13+E22+E81+E82+E94+E93</f>
        <v>240</v>
      </c>
      <c r="F99" s="52">
        <f t="shared" ref="F99:BK99" si="473">F13+F22+F81+F82+F94+F93</f>
        <v>9120</v>
      </c>
      <c r="G99" s="52">
        <f t="shared" si="473"/>
        <v>656</v>
      </c>
      <c r="H99" s="52">
        <f t="shared" si="473"/>
        <v>51</v>
      </c>
      <c r="I99" s="52">
        <f t="shared" si="473"/>
        <v>1938</v>
      </c>
      <c r="J99" s="52">
        <f t="shared" si="473"/>
        <v>158</v>
      </c>
      <c r="K99" s="52">
        <f t="shared" si="473"/>
        <v>60</v>
      </c>
      <c r="L99" s="52">
        <f t="shared" si="473"/>
        <v>92</v>
      </c>
      <c r="M99" s="52">
        <f t="shared" si="473"/>
        <v>0</v>
      </c>
      <c r="N99" s="52">
        <f t="shared" si="473"/>
        <v>6</v>
      </c>
      <c r="O99" s="52">
        <f t="shared" si="473"/>
        <v>1780</v>
      </c>
      <c r="P99" s="52">
        <f t="shared" si="473"/>
        <v>7</v>
      </c>
      <c r="Q99" s="52">
        <f t="shared" si="473"/>
        <v>0</v>
      </c>
      <c r="R99" s="52">
        <f t="shared" si="473"/>
        <v>0</v>
      </c>
      <c r="S99" s="52">
        <f t="shared" si="473"/>
        <v>0</v>
      </c>
      <c r="T99" s="52">
        <f t="shared" si="473"/>
        <v>0</v>
      </c>
      <c r="U99" s="52">
        <f t="shared" si="473"/>
        <v>66</v>
      </c>
      <c r="V99" s="52">
        <f t="shared" si="473"/>
        <v>0</v>
      </c>
      <c r="W99" s="52">
        <f t="shared" si="473"/>
        <v>28</v>
      </c>
      <c r="X99" s="52">
        <f t="shared" si="473"/>
        <v>66</v>
      </c>
      <c r="Y99" s="52">
        <f t="shared" si="473"/>
        <v>1064</v>
      </c>
      <c r="Z99" s="52">
        <f t="shared" si="473"/>
        <v>40</v>
      </c>
      <c r="AA99" s="52">
        <f t="shared" si="473"/>
        <v>0</v>
      </c>
      <c r="AB99" s="52">
        <f t="shared" si="473"/>
        <v>8</v>
      </c>
      <c r="AC99" s="52">
        <f t="shared" si="473"/>
        <v>40</v>
      </c>
      <c r="AD99" s="52">
        <f t="shared" si="473"/>
        <v>304</v>
      </c>
      <c r="AE99" s="52">
        <f t="shared" si="473"/>
        <v>52</v>
      </c>
      <c r="AF99" s="52">
        <f t="shared" si="473"/>
        <v>0</v>
      </c>
      <c r="AG99" s="52">
        <f t="shared" si="473"/>
        <v>15</v>
      </c>
      <c r="AH99" s="52">
        <f t="shared" si="473"/>
        <v>52</v>
      </c>
      <c r="AI99" s="52">
        <f t="shared" si="473"/>
        <v>570</v>
      </c>
      <c r="AJ99" s="52">
        <f t="shared" si="473"/>
        <v>54</v>
      </c>
      <c r="AK99" s="52">
        <f t="shared" si="473"/>
        <v>2052</v>
      </c>
      <c r="AL99" s="52">
        <f t="shared" si="473"/>
        <v>126</v>
      </c>
      <c r="AM99" s="52">
        <f t="shared" si="473"/>
        <v>46</v>
      </c>
      <c r="AN99" s="52">
        <f t="shared" si="473"/>
        <v>70</v>
      </c>
      <c r="AO99" s="52">
        <f t="shared" si="473"/>
        <v>0</v>
      </c>
      <c r="AP99" s="52">
        <f t="shared" si="473"/>
        <v>10</v>
      </c>
      <c r="AQ99" s="52">
        <f t="shared" si="473"/>
        <v>1736</v>
      </c>
      <c r="AR99" s="52">
        <f t="shared" si="473"/>
        <v>5</v>
      </c>
      <c r="AS99" s="52">
        <f t="shared" si="473"/>
        <v>0</v>
      </c>
      <c r="AT99" s="52">
        <f t="shared" si="473"/>
        <v>0</v>
      </c>
      <c r="AU99" s="52">
        <f t="shared" si="473"/>
        <v>0</v>
      </c>
      <c r="AV99" s="52">
        <f t="shared" si="473"/>
        <v>0</v>
      </c>
      <c r="AW99" s="52">
        <f t="shared" si="473"/>
        <v>56</v>
      </c>
      <c r="AX99" s="52">
        <f t="shared" si="473"/>
        <v>0</v>
      </c>
      <c r="AY99" s="52">
        <f t="shared" si="473"/>
        <v>18</v>
      </c>
      <c r="AZ99" s="52">
        <f t="shared" si="473"/>
        <v>56</v>
      </c>
      <c r="BA99" s="52">
        <f t="shared" si="473"/>
        <v>684</v>
      </c>
      <c r="BB99" s="52">
        <f t="shared" si="473"/>
        <v>60</v>
      </c>
      <c r="BC99" s="52">
        <f t="shared" si="473"/>
        <v>0</v>
      </c>
      <c r="BD99" s="52">
        <f t="shared" si="473"/>
        <v>22</v>
      </c>
      <c r="BE99" s="52">
        <f t="shared" si="473"/>
        <v>60</v>
      </c>
      <c r="BF99" s="52">
        <f t="shared" si="473"/>
        <v>836</v>
      </c>
      <c r="BG99" s="52">
        <f t="shared" si="473"/>
        <v>10</v>
      </c>
      <c r="BH99" s="52">
        <f t="shared" si="473"/>
        <v>0</v>
      </c>
      <c r="BI99" s="52">
        <f t="shared" si="473"/>
        <v>14</v>
      </c>
      <c r="BJ99" s="52">
        <f t="shared" si="473"/>
        <v>10</v>
      </c>
      <c r="BK99" s="52">
        <f t="shared" si="473"/>
        <v>532</v>
      </c>
      <c r="BL99" s="52">
        <f t="shared" ref="BL99:DN99" si="474">BL13+BL22+BL81+BL82+BL94+BL93</f>
        <v>50</v>
      </c>
      <c r="BM99" s="52">
        <f t="shared" si="474"/>
        <v>1900</v>
      </c>
      <c r="BN99" s="52">
        <f t="shared" si="474"/>
        <v>144</v>
      </c>
      <c r="BO99" s="52">
        <f t="shared" si="474"/>
        <v>50</v>
      </c>
      <c r="BP99" s="52">
        <f t="shared" si="474"/>
        <v>88</v>
      </c>
      <c r="BQ99" s="52">
        <f t="shared" si="474"/>
        <v>0</v>
      </c>
      <c r="BR99" s="52">
        <f t="shared" si="474"/>
        <v>6</v>
      </c>
      <c r="BS99" s="52">
        <f t="shared" si="474"/>
        <v>1566</v>
      </c>
      <c r="BT99" s="52">
        <f t="shared" si="474"/>
        <v>5</v>
      </c>
      <c r="BU99" s="52">
        <f t="shared" si="474"/>
        <v>0</v>
      </c>
      <c r="BV99" s="52">
        <f t="shared" si="474"/>
        <v>0</v>
      </c>
      <c r="BW99" s="52">
        <f t="shared" si="474"/>
        <v>0</v>
      </c>
      <c r="BX99" s="52">
        <f t="shared" si="474"/>
        <v>0</v>
      </c>
      <c r="BY99" s="52">
        <f t="shared" si="474"/>
        <v>40</v>
      </c>
      <c r="BZ99" s="52">
        <f t="shared" si="474"/>
        <v>0</v>
      </c>
      <c r="CA99" s="52">
        <f t="shared" si="474"/>
        <v>11</v>
      </c>
      <c r="CB99" s="52">
        <f t="shared" si="474"/>
        <v>40</v>
      </c>
      <c r="CC99" s="52">
        <f t="shared" si="474"/>
        <v>418</v>
      </c>
      <c r="CD99" s="52">
        <f t="shared" si="474"/>
        <v>42</v>
      </c>
      <c r="CE99" s="52">
        <v>0</v>
      </c>
      <c r="CF99" s="52">
        <f t="shared" si="474"/>
        <v>10</v>
      </c>
      <c r="CG99" s="52">
        <f t="shared" si="474"/>
        <v>42</v>
      </c>
      <c r="CH99" s="52">
        <f t="shared" si="474"/>
        <v>380</v>
      </c>
      <c r="CI99" s="52">
        <f t="shared" si="474"/>
        <v>62</v>
      </c>
      <c r="CJ99" s="52">
        <v>0</v>
      </c>
      <c r="CK99" s="52">
        <f t="shared" si="474"/>
        <v>29</v>
      </c>
      <c r="CL99" s="52">
        <f t="shared" si="474"/>
        <v>62</v>
      </c>
      <c r="CM99" s="52">
        <f t="shared" si="474"/>
        <v>1102</v>
      </c>
      <c r="CN99" s="52">
        <f t="shared" si="474"/>
        <v>50</v>
      </c>
      <c r="CO99" s="52">
        <f t="shared" si="474"/>
        <v>1900</v>
      </c>
      <c r="CP99" s="52">
        <f t="shared" si="474"/>
        <v>192</v>
      </c>
      <c r="CQ99" s="52">
        <f t="shared" si="474"/>
        <v>76</v>
      </c>
      <c r="CR99" s="52">
        <f t="shared" si="474"/>
        <v>116</v>
      </c>
      <c r="CS99" s="52">
        <f t="shared" si="474"/>
        <v>0</v>
      </c>
      <c r="CT99" s="52">
        <f t="shared" si="474"/>
        <v>0</v>
      </c>
      <c r="CU99" s="52">
        <f t="shared" si="474"/>
        <v>1708</v>
      </c>
      <c r="CV99" s="52">
        <f t="shared" si="474"/>
        <v>4</v>
      </c>
      <c r="CW99" s="52">
        <f t="shared" si="474"/>
        <v>0</v>
      </c>
      <c r="CX99" s="52">
        <f t="shared" si="474"/>
        <v>0</v>
      </c>
      <c r="CY99" s="52">
        <f t="shared" si="474"/>
        <v>0</v>
      </c>
      <c r="CZ99" s="52">
        <f t="shared" si="474"/>
        <v>0</v>
      </c>
      <c r="DA99" s="52">
        <f t="shared" si="474"/>
        <v>80</v>
      </c>
      <c r="DB99" s="52">
        <f t="shared" si="474"/>
        <v>0</v>
      </c>
      <c r="DC99" s="52">
        <f t="shared" si="474"/>
        <v>20</v>
      </c>
      <c r="DD99" s="52">
        <f t="shared" si="474"/>
        <v>80</v>
      </c>
      <c r="DE99" s="52">
        <f t="shared" si="474"/>
        <v>760</v>
      </c>
      <c r="DF99" s="52">
        <f t="shared" si="474"/>
        <v>64</v>
      </c>
      <c r="DG99" s="52">
        <v>0</v>
      </c>
      <c r="DH99" s="52">
        <f t="shared" si="474"/>
        <v>15</v>
      </c>
      <c r="DI99" s="52">
        <f t="shared" si="474"/>
        <v>64</v>
      </c>
      <c r="DJ99" s="52">
        <f t="shared" si="474"/>
        <v>570</v>
      </c>
      <c r="DK99" s="52">
        <f t="shared" si="474"/>
        <v>48</v>
      </c>
      <c r="DL99" s="52">
        <v>0</v>
      </c>
      <c r="DM99" s="52">
        <f t="shared" si="474"/>
        <v>15</v>
      </c>
      <c r="DN99" s="52">
        <f t="shared" si="474"/>
        <v>48</v>
      </c>
      <c r="DO99" s="52">
        <f t="shared" ref="DO99:EQ99" si="475">DO13+DO22+DO81+DO82+DO94+DO93</f>
        <v>570</v>
      </c>
      <c r="DP99" s="52">
        <f t="shared" si="475"/>
        <v>35</v>
      </c>
      <c r="DQ99" s="52">
        <f t="shared" si="475"/>
        <v>1330</v>
      </c>
      <c r="DR99" s="52">
        <f t="shared" si="475"/>
        <v>36</v>
      </c>
      <c r="DS99" s="52">
        <f t="shared" si="475"/>
        <v>12</v>
      </c>
      <c r="DT99" s="52">
        <f t="shared" si="475"/>
        <v>20</v>
      </c>
      <c r="DU99" s="52">
        <f t="shared" si="475"/>
        <v>0</v>
      </c>
      <c r="DV99" s="52">
        <f t="shared" si="475"/>
        <v>4</v>
      </c>
      <c r="DW99" s="52">
        <f t="shared" si="475"/>
        <v>838</v>
      </c>
      <c r="DX99" s="52">
        <f t="shared" si="475"/>
        <v>0</v>
      </c>
      <c r="DY99" s="52">
        <f t="shared" si="475"/>
        <v>0</v>
      </c>
      <c r="DZ99" s="52">
        <f t="shared" si="475"/>
        <v>0</v>
      </c>
      <c r="EA99" s="52">
        <f t="shared" si="475"/>
        <v>0</v>
      </c>
      <c r="EB99" s="52">
        <f t="shared" si="475"/>
        <v>0</v>
      </c>
      <c r="EC99" s="52">
        <f t="shared" si="475"/>
        <v>36</v>
      </c>
      <c r="ED99" s="52">
        <f t="shared" si="475"/>
        <v>0</v>
      </c>
      <c r="EE99" s="52">
        <f t="shared" si="475"/>
        <v>23</v>
      </c>
      <c r="EF99" s="52">
        <f t="shared" si="475"/>
        <v>36</v>
      </c>
      <c r="EG99" s="52">
        <f t="shared" si="475"/>
        <v>874</v>
      </c>
      <c r="EH99" s="52">
        <f t="shared" si="475"/>
        <v>0</v>
      </c>
      <c r="EI99" s="52">
        <f t="shared" si="475"/>
        <v>0</v>
      </c>
      <c r="EJ99" s="52">
        <f t="shared" si="475"/>
        <v>12</v>
      </c>
      <c r="EK99" s="52">
        <f t="shared" si="475"/>
        <v>0</v>
      </c>
      <c r="EL99" s="52">
        <f t="shared" si="475"/>
        <v>456</v>
      </c>
      <c r="EM99" s="52">
        <f t="shared" si="475"/>
        <v>0</v>
      </c>
      <c r="EN99" s="52">
        <f t="shared" si="475"/>
        <v>0</v>
      </c>
      <c r="EO99" s="52">
        <f t="shared" si="475"/>
        <v>0</v>
      </c>
      <c r="EP99" s="52">
        <f t="shared" si="475"/>
        <v>0</v>
      </c>
      <c r="EQ99" s="52">
        <f t="shared" si="475"/>
        <v>0</v>
      </c>
      <c r="ER99" s="28"/>
      <c r="ES99" s="72"/>
    </row>
    <row r="100" spans="1:150" s="29" customFormat="1" ht="12.75" customHeight="1">
      <c r="A100" s="32"/>
      <c r="B100" s="38"/>
      <c r="C100" s="33"/>
      <c r="D100" s="110"/>
      <c r="E100" s="111"/>
      <c r="F100" s="34"/>
      <c r="G100" s="32"/>
      <c r="H100" s="110"/>
      <c r="I100" s="111"/>
      <c r="J100" s="34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4"/>
      <c r="V100" s="32"/>
      <c r="W100" s="32"/>
      <c r="X100" s="32"/>
      <c r="Y100" s="32"/>
      <c r="Z100" s="34"/>
      <c r="AA100" s="32"/>
      <c r="AB100" s="32"/>
      <c r="AC100" s="32"/>
      <c r="AD100" s="32"/>
      <c r="AE100" s="34"/>
      <c r="AF100" s="32"/>
      <c r="AG100" s="32"/>
      <c r="AH100" s="32"/>
      <c r="AI100" s="32"/>
      <c r="AJ100" s="110"/>
      <c r="AK100" s="111"/>
      <c r="AL100" s="34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4"/>
      <c r="AX100" s="32"/>
      <c r="AY100" s="32"/>
      <c r="AZ100" s="32"/>
      <c r="BA100" s="32"/>
      <c r="BB100" s="34"/>
      <c r="BC100" s="32"/>
      <c r="BD100" s="32"/>
      <c r="BE100" s="32"/>
      <c r="BF100" s="32"/>
      <c r="BG100" s="34"/>
      <c r="BH100" s="32"/>
      <c r="BI100" s="32"/>
      <c r="BJ100" s="32"/>
      <c r="BK100" s="32"/>
      <c r="BL100" s="110"/>
      <c r="BM100" s="111"/>
      <c r="BN100" s="34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4"/>
      <c r="BZ100" s="32"/>
      <c r="CA100" s="32"/>
      <c r="CB100" s="32"/>
      <c r="CC100" s="32"/>
      <c r="CD100" s="34"/>
      <c r="CE100" s="32"/>
      <c r="CF100" s="32"/>
      <c r="CG100" s="32"/>
      <c r="CH100" s="32"/>
      <c r="CI100" s="34"/>
      <c r="CJ100" s="32"/>
      <c r="CK100" s="32"/>
      <c r="CL100" s="32"/>
      <c r="CM100" s="32"/>
      <c r="CN100" s="110"/>
      <c r="CO100" s="111"/>
      <c r="CP100" s="34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4"/>
      <c r="DB100" s="32"/>
      <c r="DC100" s="32"/>
      <c r="DD100" s="32"/>
      <c r="DE100" s="32"/>
      <c r="DF100" s="34"/>
      <c r="DG100" s="32"/>
      <c r="DH100" s="32"/>
      <c r="DI100" s="32"/>
      <c r="DJ100" s="32"/>
      <c r="DK100" s="34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T100" s="89"/>
    </row>
    <row r="101" spans="1:150" s="29" customFormat="1" ht="12.75" customHeight="1">
      <c r="A101" s="32"/>
      <c r="B101" s="39"/>
      <c r="C101" s="33"/>
      <c r="D101" s="110"/>
      <c r="E101" s="111"/>
      <c r="F101" s="34"/>
      <c r="G101" s="32"/>
      <c r="H101" s="110"/>
      <c r="I101" s="111"/>
      <c r="J101" s="34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4"/>
      <c r="V101" s="32"/>
      <c r="W101" s="32"/>
      <c r="X101" s="32"/>
      <c r="Y101" s="32"/>
      <c r="Z101" s="34"/>
      <c r="AA101" s="32"/>
      <c r="AB101" s="32"/>
      <c r="AC101" s="32"/>
      <c r="AD101" s="32"/>
      <c r="AE101" s="34"/>
      <c r="AF101" s="32"/>
      <c r="AG101" s="32"/>
      <c r="AH101" s="32"/>
      <c r="AI101" s="32"/>
      <c r="AJ101" s="110"/>
      <c r="AK101" s="111"/>
      <c r="AL101" s="34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4"/>
      <c r="AX101" s="32"/>
      <c r="AY101" s="32"/>
      <c r="AZ101" s="32"/>
      <c r="BA101" s="32"/>
      <c r="BB101" s="34"/>
      <c r="BC101" s="32"/>
      <c r="BD101" s="32"/>
      <c r="BE101" s="32"/>
      <c r="BF101" s="32"/>
      <c r="BG101" s="34"/>
      <c r="BH101" s="32"/>
      <c r="BI101" s="32"/>
      <c r="BJ101" s="32"/>
      <c r="BK101" s="32"/>
      <c r="BL101" s="110"/>
      <c r="BM101" s="111"/>
      <c r="BN101" s="34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4"/>
      <c r="BZ101" s="32"/>
      <c r="CA101" s="32"/>
      <c r="CB101" s="32"/>
      <c r="CC101" s="32"/>
      <c r="CD101" s="34"/>
      <c r="CE101" s="32"/>
      <c r="CF101" s="32"/>
      <c r="CG101" s="32"/>
      <c r="CH101" s="32"/>
      <c r="CI101" s="34"/>
      <c r="CJ101" s="32"/>
      <c r="CK101" s="32"/>
      <c r="CL101" s="32"/>
      <c r="CM101" s="32"/>
      <c r="CN101" s="110"/>
      <c r="CO101" s="111"/>
      <c r="CP101" s="34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4"/>
      <c r="DB101" s="32"/>
      <c r="DC101" s="32"/>
      <c r="DD101" s="32"/>
      <c r="DE101" s="32"/>
      <c r="DF101" s="34"/>
      <c r="DG101" s="32"/>
      <c r="DH101" s="32"/>
      <c r="DI101" s="32"/>
      <c r="DJ101" s="32"/>
      <c r="DK101" s="34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T101" s="89"/>
    </row>
    <row r="102" spans="1:150" s="29" customFormat="1" ht="12.75" customHeight="1">
      <c r="A102" s="32"/>
      <c r="B102" s="39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T102" s="89"/>
    </row>
    <row r="103" spans="1:150" s="29" customFormat="1" ht="12.75" customHeight="1">
      <c r="A103" s="32"/>
      <c r="B103" s="38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T103" s="89"/>
    </row>
    <row r="104" spans="1:150" s="29" customFormat="1" ht="12.75" customHeight="1">
      <c r="A104" s="32"/>
      <c r="B104" s="39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T104" s="89"/>
    </row>
    <row r="105" spans="1:150" s="29" customFormat="1" ht="12.75" customHeight="1">
      <c r="A105" s="32"/>
      <c r="B105" s="39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T105" s="89"/>
    </row>
    <row r="106" spans="1:150" s="29" customFormat="1">
      <c r="A106" s="35"/>
      <c r="B106" s="39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T106" s="89"/>
    </row>
    <row r="107" spans="1:150" s="29" customFormat="1" ht="12.75" customHeight="1">
      <c r="A107" s="35"/>
      <c r="B107" s="55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T107" s="89"/>
    </row>
    <row r="108" spans="1:150" s="29" customFormat="1">
      <c r="A108" s="35"/>
      <c r="B108" s="35"/>
      <c r="C108" s="37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T108" s="89"/>
    </row>
    <row r="109" spans="1:150" s="29" customFormat="1" ht="12.75" customHeight="1">
      <c r="A109" s="35"/>
      <c r="B109" s="56"/>
      <c r="C109" s="37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T109" s="89"/>
    </row>
    <row r="110" spans="1:150" s="29" customFormat="1">
      <c r="A110" s="35"/>
      <c r="B110" s="46"/>
      <c r="C110" s="37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T110" s="89"/>
    </row>
    <row r="111" spans="1:150" s="29" customFormat="1" ht="25.5" customHeight="1">
      <c r="A111" s="8"/>
      <c r="B111" s="57"/>
      <c r="C111" s="4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T111" s="88"/>
    </row>
    <row r="112" spans="1:150" s="29" customFormat="1">
      <c r="A112" s="8"/>
      <c r="B112" s="48"/>
      <c r="C112" s="4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T112" s="88"/>
    </row>
    <row r="113" spans="1:150" s="29" customFormat="1" ht="12.75" customHeight="1">
      <c r="A113" s="8"/>
      <c r="B113" s="53"/>
      <c r="C113" s="4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T113" s="88"/>
    </row>
    <row r="114" spans="1:150" s="29" customFormat="1">
      <c r="A114" s="8"/>
      <c r="B114" s="8"/>
      <c r="C114" s="4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T114" s="88"/>
    </row>
    <row r="115" spans="1:150" s="29" customFormat="1" ht="25.5" customHeight="1">
      <c r="A115" s="8"/>
      <c r="B115" s="53"/>
      <c r="C115" s="4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T115" s="88"/>
    </row>
    <row r="116" spans="1:150" s="29" customFormat="1">
      <c r="A116" s="2"/>
      <c r="B116" s="5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"/>
      <c r="ET116" s="88"/>
    </row>
    <row r="117" spans="1:150" s="29" customFormat="1">
      <c r="A117" s="2"/>
      <c r="B117" s="4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ET117" s="88"/>
    </row>
    <row r="118" spans="1:150">
      <c r="B118" s="48"/>
      <c r="P118" s="8"/>
    </row>
    <row r="119" spans="1:150">
      <c r="B119" s="48"/>
      <c r="P119" s="8"/>
    </row>
  </sheetData>
  <mergeCells count="75">
    <mergeCell ref="CN100:CO100"/>
    <mergeCell ref="DX11:EB11"/>
    <mergeCell ref="EC11:EG11"/>
    <mergeCell ref="BB11:BF11"/>
    <mergeCell ref="BG11:BK11"/>
    <mergeCell ref="CD11:CH11"/>
    <mergeCell ref="CI11:CM11"/>
    <mergeCell ref="DA11:DE11"/>
    <mergeCell ref="DF11:DJ11"/>
    <mergeCell ref="DK11:DO11"/>
    <mergeCell ref="DR11:DR12"/>
    <mergeCell ref="DS11:DV11"/>
    <mergeCell ref="DW11:DW12"/>
    <mergeCell ref="AJ100:AK100"/>
    <mergeCell ref="BL100:BM100"/>
    <mergeCell ref="D100:E100"/>
    <mergeCell ref="H100:I100"/>
    <mergeCell ref="K11:N11"/>
    <mergeCell ref="AR11:AV11"/>
    <mergeCell ref="AW11:BA11"/>
    <mergeCell ref="H11:H12"/>
    <mergeCell ref="I11:I12"/>
    <mergeCell ref="EM11:EQ11"/>
    <mergeCell ref="EH11:EL11"/>
    <mergeCell ref="A1:Z1"/>
    <mergeCell ref="C10:C12"/>
    <mergeCell ref="D10:D12"/>
    <mergeCell ref="E10:E12"/>
    <mergeCell ref="F10:F12"/>
    <mergeCell ref="G10:G12"/>
    <mergeCell ref="A10:A12"/>
    <mergeCell ref="A2:Z2"/>
    <mergeCell ref="O11:O12"/>
    <mergeCell ref="P11:T11"/>
    <mergeCell ref="U11:Y11"/>
    <mergeCell ref="Z11:AD11"/>
    <mergeCell ref="B10:B12"/>
    <mergeCell ref="H10:AI10"/>
    <mergeCell ref="B6:C6"/>
    <mergeCell ref="AE11:AI11"/>
    <mergeCell ref="AM11:AP11"/>
    <mergeCell ref="ER10:ER12"/>
    <mergeCell ref="ES10:ES12"/>
    <mergeCell ref="AQ11:AQ12"/>
    <mergeCell ref="CN10:DO10"/>
    <mergeCell ref="CN11:CN12"/>
    <mergeCell ref="CO11:CO12"/>
    <mergeCell ref="CP11:CP12"/>
    <mergeCell ref="CQ11:CT11"/>
    <mergeCell ref="CU11:CU12"/>
    <mergeCell ref="CV11:CZ11"/>
    <mergeCell ref="DP10:EQ10"/>
    <mergeCell ref="DP11:DP12"/>
    <mergeCell ref="DQ11:DQ12"/>
    <mergeCell ref="D101:E101"/>
    <mergeCell ref="H101:I101"/>
    <mergeCell ref="AJ101:AK101"/>
    <mergeCell ref="BL101:BM101"/>
    <mergeCell ref="CN101:CO101"/>
    <mergeCell ref="AE1:AH1"/>
    <mergeCell ref="AE2:AH2"/>
    <mergeCell ref="B50:C50"/>
    <mergeCell ref="J11:J12"/>
    <mergeCell ref="BL10:CM10"/>
    <mergeCell ref="BL11:BL12"/>
    <mergeCell ref="BM11:BM12"/>
    <mergeCell ref="BN11:BN12"/>
    <mergeCell ref="BO11:BR11"/>
    <mergeCell ref="BS11:BS12"/>
    <mergeCell ref="BT11:BX11"/>
    <mergeCell ref="BY11:CC11"/>
    <mergeCell ref="AJ10:BK10"/>
    <mergeCell ref="AJ11:AJ12"/>
    <mergeCell ref="AK11:AK12"/>
    <mergeCell ref="AL11:AL1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>&lt;no given&gt;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alex</cp:lastModifiedBy>
  <cp:lastPrinted>2014-12-08T11:35:16Z</cp:lastPrinted>
  <dcterms:created xsi:type="dcterms:W3CDTF">2006-06-27T14:19:03Z</dcterms:created>
  <dcterms:modified xsi:type="dcterms:W3CDTF">2019-02-24T13:37:08Z</dcterms:modified>
</cp:coreProperties>
</file>