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465" windowWidth="15135" windowHeight="11760"/>
  </bookViews>
  <sheets>
    <sheet name="Учебный план" sheetId="9" r:id="rId1"/>
  </sheets>
  <calcPr calcId="145621"/>
</workbook>
</file>

<file path=xl/calcChain.xml><?xml version="1.0" encoding="utf-8"?>
<calcChain xmlns="http://schemas.openxmlformats.org/spreadsheetml/2006/main">
  <c r="G36" i="9" l="1"/>
  <c r="EQ75" i="9" l="1"/>
  <c r="EP75" i="9"/>
  <c r="EO75" i="9"/>
  <c r="EN75" i="9"/>
  <c r="EM75" i="9"/>
  <c r="EL75" i="9"/>
  <c r="EK75" i="9"/>
  <c r="EJ75" i="9"/>
  <c r="EI75" i="9"/>
  <c r="EH75" i="9"/>
  <c r="EG75" i="9"/>
  <c r="EF75" i="9"/>
  <c r="EE75" i="9"/>
  <c r="ED75" i="9"/>
  <c r="EC75" i="9"/>
  <c r="EB75" i="9"/>
  <c r="EA75" i="9"/>
  <c r="DZ75" i="9"/>
  <c r="DY75" i="9"/>
  <c r="DX75" i="9"/>
  <c r="DW75" i="9"/>
  <c r="DV75" i="9"/>
  <c r="DU75" i="9"/>
  <c r="DT75" i="9"/>
  <c r="DS75" i="9"/>
  <c r="DR75" i="9"/>
  <c r="DQ75" i="9"/>
  <c r="DP75" i="9"/>
  <c r="DO75" i="9"/>
  <c r="DN75" i="9"/>
  <c r="DM75" i="9"/>
  <c r="DL75" i="9"/>
  <c r="DK75" i="9"/>
  <c r="DJ75" i="9"/>
  <c r="DI75" i="9"/>
  <c r="DH75" i="9"/>
  <c r="DG75" i="9"/>
  <c r="DF75" i="9"/>
  <c r="DE75" i="9"/>
  <c r="DD75" i="9"/>
  <c r="DC75" i="9"/>
  <c r="DB75" i="9"/>
  <c r="DA75" i="9"/>
  <c r="CZ75" i="9"/>
  <c r="CY75" i="9"/>
  <c r="CX75" i="9"/>
  <c r="CW75" i="9"/>
  <c r="CV75" i="9"/>
  <c r="CU75" i="9"/>
  <c r="CT75" i="9"/>
  <c r="CS75" i="9"/>
  <c r="CR75" i="9"/>
  <c r="CQ75" i="9"/>
  <c r="CP75" i="9"/>
  <c r="CO75" i="9"/>
  <c r="CN75" i="9"/>
  <c r="CM75" i="9"/>
  <c r="CL75" i="9"/>
  <c r="CK75" i="9"/>
  <c r="CJ75" i="9"/>
  <c r="CI75" i="9"/>
  <c r="CH75" i="9"/>
  <c r="CG75" i="9"/>
  <c r="CF75" i="9"/>
  <c r="CE75" i="9"/>
  <c r="CD75" i="9"/>
  <c r="CC75" i="9"/>
  <c r="CB75" i="9"/>
  <c r="CA75" i="9"/>
  <c r="BZ75" i="9"/>
  <c r="BY75" i="9"/>
  <c r="BX75" i="9"/>
  <c r="BW75" i="9"/>
  <c r="BV75" i="9"/>
  <c r="BU75" i="9"/>
  <c r="BT75" i="9"/>
  <c r="BS75" i="9"/>
  <c r="BR75" i="9"/>
  <c r="BQ75" i="9"/>
  <c r="BP75" i="9"/>
  <c r="BO75" i="9"/>
  <c r="BN75" i="9"/>
  <c r="BM75" i="9"/>
  <c r="BL75" i="9"/>
  <c r="BK75" i="9"/>
  <c r="BJ75" i="9"/>
  <c r="BI75" i="9"/>
  <c r="BH75" i="9"/>
  <c r="BG75" i="9"/>
  <c r="BF75" i="9"/>
  <c r="BE75" i="9"/>
  <c r="BD75" i="9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EL79" i="9" l="1"/>
  <c r="EK79" i="9"/>
  <c r="EJ79" i="9"/>
  <c r="EI79" i="9"/>
  <c r="EH79" i="9"/>
  <c r="EL77" i="9"/>
  <c r="EK77" i="9"/>
  <c r="EJ77" i="9"/>
  <c r="EI77" i="9"/>
  <c r="EH77" i="9"/>
  <c r="F79" i="9" l="1"/>
  <c r="G79" i="9"/>
  <c r="H79" i="9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V79" i="9"/>
  <c r="W79" i="9"/>
  <c r="X79" i="9"/>
  <c r="Y79" i="9"/>
  <c r="Z79" i="9"/>
  <c r="AA79" i="9"/>
  <c r="AB79" i="9"/>
  <c r="AC79" i="9"/>
  <c r="AD79" i="9"/>
  <c r="AE79" i="9"/>
  <c r="AF79" i="9"/>
  <c r="AG79" i="9"/>
  <c r="AH79" i="9"/>
  <c r="AI79" i="9"/>
  <c r="AJ79" i="9"/>
  <c r="AK79" i="9"/>
  <c r="AL79" i="9"/>
  <c r="AM79" i="9"/>
  <c r="AN79" i="9"/>
  <c r="AO79" i="9"/>
  <c r="AP79" i="9"/>
  <c r="AQ79" i="9"/>
  <c r="AR79" i="9"/>
  <c r="AS79" i="9"/>
  <c r="AT79" i="9"/>
  <c r="AU79" i="9"/>
  <c r="AV79" i="9"/>
  <c r="AW79" i="9"/>
  <c r="AX79" i="9"/>
  <c r="AY79" i="9"/>
  <c r="AZ79" i="9"/>
  <c r="BA79" i="9"/>
  <c r="BB79" i="9"/>
  <c r="BC79" i="9"/>
  <c r="BD79" i="9"/>
  <c r="BE79" i="9"/>
  <c r="BF79" i="9"/>
  <c r="BG79" i="9"/>
  <c r="BH79" i="9"/>
  <c r="BI79" i="9"/>
  <c r="BJ79" i="9"/>
  <c r="BK79" i="9"/>
  <c r="BL79" i="9"/>
  <c r="BM79" i="9"/>
  <c r="BN79" i="9"/>
  <c r="BO79" i="9"/>
  <c r="BP79" i="9"/>
  <c r="BQ79" i="9"/>
  <c r="BR79" i="9"/>
  <c r="BS79" i="9"/>
  <c r="BT79" i="9"/>
  <c r="BU79" i="9"/>
  <c r="BV79" i="9"/>
  <c r="BW79" i="9"/>
  <c r="BX79" i="9"/>
  <c r="BY79" i="9"/>
  <c r="BZ79" i="9"/>
  <c r="CA79" i="9"/>
  <c r="CB79" i="9"/>
  <c r="CC79" i="9"/>
  <c r="CD79" i="9"/>
  <c r="CE79" i="9"/>
  <c r="CF79" i="9"/>
  <c r="CG79" i="9"/>
  <c r="CH79" i="9"/>
  <c r="CI79" i="9"/>
  <c r="CJ79" i="9"/>
  <c r="CK79" i="9"/>
  <c r="CL79" i="9"/>
  <c r="CM79" i="9"/>
  <c r="CN79" i="9"/>
  <c r="CO79" i="9"/>
  <c r="CP79" i="9"/>
  <c r="CQ79" i="9"/>
  <c r="CR79" i="9"/>
  <c r="CS79" i="9"/>
  <c r="CT79" i="9"/>
  <c r="CU79" i="9"/>
  <c r="CV79" i="9"/>
  <c r="CW79" i="9"/>
  <c r="CX79" i="9"/>
  <c r="CY79" i="9"/>
  <c r="CZ79" i="9"/>
  <c r="DA79" i="9"/>
  <c r="DB79" i="9"/>
  <c r="DC79" i="9"/>
  <c r="DD79" i="9"/>
  <c r="DE79" i="9"/>
  <c r="DF79" i="9"/>
  <c r="DG79" i="9"/>
  <c r="DH79" i="9"/>
  <c r="DI79" i="9"/>
  <c r="DJ79" i="9"/>
  <c r="DK79" i="9"/>
  <c r="DL79" i="9"/>
  <c r="DM79" i="9"/>
  <c r="DN79" i="9"/>
  <c r="DO79" i="9"/>
  <c r="DP79" i="9"/>
  <c r="DQ79" i="9"/>
  <c r="DR79" i="9"/>
  <c r="DS79" i="9"/>
  <c r="DT79" i="9"/>
  <c r="DU79" i="9"/>
  <c r="DV79" i="9"/>
  <c r="DW79" i="9"/>
  <c r="DX79" i="9"/>
  <c r="DY79" i="9"/>
  <c r="DZ79" i="9"/>
  <c r="EA79" i="9"/>
  <c r="EB79" i="9"/>
  <c r="EM79" i="9"/>
  <c r="EN79" i="9"/>
  <c r="EO79" i="9"/>
  <c r="EP79" i="9"/>
  <c r="EQ79" i="9"/>
  <c r="F77" i="9"/>
  <c r="G77" i="9"/>
  <c r="H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Z77" i="9"/>
  <c r="AA77" i="9"/>
  <c r="AB77" i="9"/>
  <c r="AC77" i="9"/>
  <c r="AD77" i="9"/>
  <c r="AE77" i="9"/>
  <c r="AG77" i="9"/>
  <c r="AH77" i="9"/>
  <c r="AI77" i="9"/>
  <c r="AJ77" i="9"/>
  <c r="AK77" i="9"/>
  <c r="AL77" i="9"/>
  <c r="AM77" i="9"/>
  <c r="AN77" i="9"/>
  <c r="AO77" i="9"/>
  <c r="AP77" i="9"/>
  <c r="AQ77" i="9"/>
  <c r="AR77" i="9"/>
  <c r="AS77" i="9"/>
  <c r="AT77" i="9"/>
  <c r="AU77" i="9"/>
  <c r="AV77" i="9"/>
  <c r="AW77" i="9"/>
  <c r="AX77" i="9"/>
  <c r="AY77" i="9"/>
  <c r="AZ77" i="9"/>
  <c r="BA77" i="9"/>
  <c r="BB77" i="9"/>
  <c r="BC77" i="9"/>
  <c r="BD77" i="9"/>
  <c r="BE77" i="9"/>
  <c r="BF77" i="9"/>
  <c r="BG77" i="9"/>
  <c r="BI77" i="9"/>
  <c r="BJ77" i="9"/>
  <c r="BK77" i="9"/>
  <c r="BL77" i="9"/>
  <c r="BM77" i="9"/>
  <c r="BN77" i="9"/>
  <c r="BO77" i="9"/>
  <c r="BP77" i="9"/>
  <c r="BQ77" i="9"/>
  <c r="BR77" i="9"/>
  <c r="BS77" i="9"/>
  <c r="BT77" i="9"/>
  <c r="BU77" i="9"/>
  <c r="BV77" i="9"/>
  <c r="BW77" i="9"/>
  <c r="BX77" i="9"/>
  <c r="BY77" i="9"/>
  <c r="BZ77" i="9"/>
  <c r="CA77" i="9"/>
  <c r="CB77" i="9"/>
  <c r="CC77" i="9"/>
  <c r="CD77" i="9"/>
  <c r="CE77" i="9"/>
  <c r="CF77" i="9"/>
  <c r="CG77" i="9"/>
  <c r="CH77" i="9"/>
  <c r="CI77" i="9"/>
  <c r="CK77" i="9"/>
  <c r="CL77" i="9"/>
  <c r="CM77" i="9"/>
  <c r="CN77" i="9"/>
  <c r="CO77" i="9"/>
  <c r="CP77" i="9"/>
  <c r="CQ77" i="9"/>
  <c r="CR77" i="9"/>
  <c r="CS77" i="9"/>
  <c r="CT77" i="9"/>
  <c r="CU77" i="9"/>
  <c r="CV77" i="9"/>
  <c r="CW77" i="9"/>
  <c r="CX77" i="9"/>
  <c r="CY77" i="9"/>
  <c r="CZ77" i="9"/>
  <c r="DA77" i="9"/>
  <c r="DB77" i="9"/>
  <c r="DC77" i="9"/>
  <c r="DD77" i="9"/>
  <c r="DE77" i="9"/>
  <c r="DF77" i="9"/>
  <c r="DG77" i="9"/>
  <c r="DH77" i="9"/>
  <c r="DI77" i="9"/>
  <c r="DJ77" i="9"/>
  <c r="DK77" i="9"/>
  <c r="DL77" i="9"/>
  <c r="DM77" i="9"/>
  <c r="DN77" i="9"/>
  <c r="DO77" i="9"/>
  <c r="DP77" i="9"/>
  <c r="DQ77" i="9"/>
  <c r="DR77" i="9"/>
  <c r="DS77" i="9"/>
  <c r="DT77" i="9"/>
  <c r="DU77" i="9"/>
  <c r="DV77" i="9"/>
  <c r="DW77" i="9"/>
  <c r="DX77" i="9"/>
  <c r="DY77" i="9"/>
  <c r="DZ77" i="9"/>
  <c r="EA77" i="9"/>
  <c r="EB77" i="9"/>
  <c r="EM77" i="9"/>
  <c r="EN77" i="9"/>
  <c r="EO77" i="9"/>
  <c r="EP77" i="9"/>
  <c r="EQ77" i="9"/>
  <c r="F73" i="9"/>
  <c r="G73" i="9"/>
  <c r="H73" i="9"/>
  <c r="I73" i="9"/>
  <c r="J73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X73" i="9"/>
  <c r="Y73" i="9"/>
  <c r="Z73" i="9"/>
  <c r="AA73" i="9"/>
  <c r="AB73" i="9"/>
  <c r="AC73" i="9"/>
  <c r="AD73" i="9"/>
  <c r="AE73" i="9"/>
  <c r="AF73" i="9"/>
  <c r="AG73" i="9"/>
  <c r="AH73" i="9"/>
  <c r="AI73" i="9"/>
  <c r="AJ73" i="9"/>
  <c r="AK73" i="9"/>
  <c r="AL73" i="9"/>
  <c r="AM73" i="9"/>
  <c r="AN73" i="9"/>
  <c r="AO73" i="9"/>
  <c r="AP73" i="9"/>
  <c r="AQ73" i="9"/>
  <c r="AR73" i="9"/>
  <c r="AS73" i="9"/>
  <c r="AT73" i="9"/>
  <c r="AU73" i="9"/>
  <c r="AV73" i="9"/>
  <c r="AW73" i="9"/>
  <c r="AX73" i="9"/>
  <c r="AY73" i="9"/>
  <c r="AZ73" i="9"/>
  <c r="BA73" i="9"/>
  <c r="BB73" i="9"/>
  <c r="BC73" i="9"/>
  <c r="BD73" i="9"/>
  <c r="BE73" i="9"/>
  <c r="BF73" i="9"/>
  <c r="BG73" i="9"/>
  <c r="BH73" i="9"/>
  <c r="BI73" i="9"/>
  <c r="BJ73" i="9"/>
  <c r="BK73" i="9"/>
  <c r="BL73" i="9"/>
  <c r="BM73" i="9"/>
  <c r="BN73" i="9"/>
  <c r="BO73" i="9"/>
  <c r="BP73" i="9"/>
  <c r="BQ73" i="9"/>
  <c r="BR73" i="9"/>
  <c r="BS73" i="9"/>
  <c r="BT73" i="9"/>
  <c r="BU73" i="9"/>
  <c r="BV73" i="9"/>
  <c r="BW73" i="9"/>
  <c r="BX73" i="9"/>
  <c r="BY73" i="9"/>
  <c r="BZ73" i="9"/>
  <c r="CA73" i="9"/>
  <c r="CB73" i="9"/>
  <c r="CC73" i="9"/>
  <c r="CD73" i="9"/>
  <c r="CE73" i="9"/>
  <c r="CF73" i="9"/>
  <c r="CG73" i="9"/>
  <c r="CH73" i="9"/>
  <c r="CI73" i="9"/>
  <c r="CJ73" i="9"/>
  <c r="CK73" i="9"/>
  <c r="CL73" i="9"/>
  <c r="CM73" i="9"/>
  <c r="CN73" i="9"/>
  <c r="CO73" i="9"/>
  <c r="CP73" i="9"/>
  <c r="CQ73" i="9"/>
  <c r="CR73" i="9"/>
  <c r="CS73" i="9"/>
  <c r="CT73" i="9"/>
  <c r="CU73" i="9"/>
  <c r="CV73" i="9"/>
  <c r="CW73" i="9"/>
  <c r="CX73" i="9"/>
  <c r="CY73" i="9"/>
  <c r="CZ73" i="9"/>
  <c r="DA73" i="9"/>
  <c r="DB73" i="9"/>
  <c r="DC73" i="9"/>
  <c r="DD73" i="9"/>
  <c r="DE73" i="9"/>
  <c r="DF73" i="9"/>
  <c r="DG73" i="9"/>
  <c r="DH73" i="9"/>
  <c r="DI73" i="9"/>
  <c r="DJ73" i="9"/>
  <c r="DK73" i="9"/>
  <c r="DL73" i="9"/>
  <c r="DM73" i="9"/>
  <c r="DN73" i="9"/>
  <c r="DO73" i="9"/>
  <c r="DP73" i="9"/>
  <c r="DQ73" i="9"/>
  <c r="DR73" i="9"/>
  <c r="DS73" i="9"/>
  <c r="DT73" i="9"/>
  <c r="DU73" i="9"/>
  <c r="DV73" i="9"/>
  <c r="DW73" i="9"/>
  <c r="DX73" i="9"/>
  <c r="DY73" i="9"/>
  <c r="DZ73" i="9"/>
  <c r="EA73" i="9"/>
  <c r="EB73" i="9"/>
  <c r="EC73" i="9"/>
  <c r="ED73" i="9"/>
  <c r="EE73" i="9"/>
  <c r="EF73" i="9"/>
  <c r="EG73" i="9"/>
  <c r="EH73" i="9"/>
  <c r="EI73" i="9"/>
  <c r="EJ73" i="9"/>
  <c r="EK73" i="9"/>
  <c r="EL73" i="9"/>
  <c r="EM73" i="9"/>
  <c r="EN73" i="9"/>
  <c r="EO73" i="9"/>
  <c r="EP73" i="9"/>
  <c r="EQ73" i="9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Y69" i="9"/>
  <c r="Z69" i="9"/>
  <c r="AA69" i="9"/>
  <c r="AB69" i="9"/>
  <c r="AC69" i="9"/>
  <c r="AD69" i="9"/>
  <c r="AE69" i="9"/>
  <c r="AF69" i="9"/>
  <c r="AG69" i="9"/>
  <c r="AH69" i="9"/>
  <c r="AI69" i="9"/>
  <c r="AJ69" i="9"/>
  <c r="AK69" i="9"/>
  <c r="AL69" i="9"/>
  <c r="AM69" i="9"/>
  <c r="AN69" i="9"/>
  <c r="AO69" i="9"/>
  <c r="AP69" i="9"/>
  <c r="AQ69" i="9"/>
  <c r="AR69" i="9"/>
  <c r="AS69" i="9"/>
  <c r="AT69" i="9"/>
  <c r="AU69" i="9"/>
  <c r="AV69" i="9"/>
  <c r="AW69" i="9"/>
  <c r="AX69" i="9"/>
  <c r="AY69" i="9"/>
  <c r="AZ69" i="9"/>
  <c r="BA69" i="9"/>
  <c r="BB69" i="9"/>
  <c r="BC69" i="9"/>
  <c r="BD69" i="9"/>
  <c r="BE69" i="9"/>
  <c r="BF69" i="9"/>
  <c r="BG69" i="9"/>
  <c r="BH69" i="9"/>
  <c r="BI69" i="9"/>
  <c r="BJ69" i="9"/>
  <c r="BK69" i="9"/>
  <c r="BL69" i="9"/>
  <c r="BM69" i="9"/>
  <c r="BN69" i="9"/>
  <c r="BO69" i="9"/>
  <c r="BP69" i="9"/>
  <c r="BQ69" i="9"/>
  <c r="BR69" i="9"/>
  <c r="BS69" i="9"/>
  <c r="BT69" i="9"/>
  <c r="BU69" i="9"/>
  <c r="BV69" i="9"/>
  <c r="BW69" i="9"/>
  <c r="BX69" i="9"/>
  <c r="BY69" i="9"/>
  <c r="BZ69" i="9"/>
  <c r="CA69" i="9"/>
  <c r="CB69" i="9"/>
  <c r="CC69" i="9"/>
  <c r="CD69" i="9"/>
  <c r="CE69" i="9"/>
  <c r="CF69" i="9"/>
  <c r="CG69" i="9"/>
  <c r="CH69" i="9"/>
  <c r="CI69" i="9"/>
  <c r="CJ69" i="9"/>
  <c r="CK69" i="9"/>
  <c r="CL69" i="9"/>
  <c r="CM69" i="9"/>
  <c r="CN69" i="9"/>
  <c r="CO69" i="9"/>
  <c r="CP69" i="9"/>
  <c r="CQ69" i="9"/>
  <c r="CR69" i="9"/>
  <c r="CS69" i="9"/>
  <c r="CT69" i="9"/>
  <c r="CU69" i="9"/>
  <c r="CV69" i="9"/>
  <c r="CW69" i="9"/>
  <c r="CX69" i="9"/>
  <c r="CY69" i="9"/>
  <c r="CZ69" i="9"/>
  <c r="DA69" i="9"/>
  <c r="DB69" i="9"/>
  <c r="DC69" i="9"/>
  <c r="DD69" i="9"/>
  <c r="DE69" i="9"/>
  <c r="DF69" i="9"/>
  <c r="DG69" i="9"/>
  <c r="DH69" i="9"/>
  <c r="DI69" i="9"/>
  <c r="DJ69" i="9"/>
  <c r="DK69" i="9"/>
  <c r="DL69" i="9"/>
  <c r="DM69" i="9"/>
  <c r="DN69" i="9"/>
  <c r="DO69" i="9"/>
  <c r="DP69" i="9"/>
  <c r="DQ69" i="9"/>
  <c r="DR69" i="9"/>
  <c r="DS69" i="9"/>
  <c r="DT69" i="9"/>
  <c r="DU69" i="9"/>
  <c r="DV69" i="9"/>
  <c r="DW69" i="9"/>
  <c r="DX69" i="9"/>
  <c r="DY69" i="9"/>
  <c r="DZ69" i="9"/>
  <c r="EA69" i="9"/>
  <c r="EB69" i="9"/>
  <c r="EC69" i="9"/>
  <c r="ED69" i="9"/>
  <c r="EE69" i="9"/>
  <c r="EF69" i="9"/>
  <c r="EG69" i="9"/>
  <c r="EH69" i="9"/>
  <c r="EI69" i="9"/>
  <c r="EJ69" i="9"/>
  <c r="EK69" i="9"/>
  <c r="EL69" i="9"/>
  <c r="EM69" i="9"/>
  <c r="EN69" i="9"/>
  <c r="EO69" i="9"/>
  <c r="EP69" i="9"/>
  <c r="EQ69" i="9"/>
  <c r="F66" i="9"/>
  <c r="G66" i="9"/>
  <c r="H66" i="9"/>
  <c r="I66" i="9"/>
  <c r="J66" i="9"/>
  <c r="K66" i="9"/>
  <c r="L66" i="9"/>
  <c r="M66" i="9"/>
  <c r="N66" i="9"/>
  <c r="O66" i="9"/>
  <c r="P66" i="9"/>
  <c r="Q66" i="9"/>
  <c r="R66" i="9"/>
  <c r="S66" i="9"/>
  <c r="T66" i="9"/>
  <c r="U66" i="9"/>
  <c r="V66" i="9"/>
  <c r="W66" i="9"/>
  <c r="X66" i="9"/>
  <c r="Y66" i="9"/>
  <c r="Z66" i="9"/>
  <c r="AA66" i="9"/>
  <c r="AB66" i="9"/>
  <c r="AC66" i="9"/>
  <c r="AD66" i="9"/>
  <c r="AE66" i="9"/>
  <c r="AG66" i="9"/>
  <c r="AH66" i="9"/>
  <c r="AI66" i="9"/>
  <c r="AJ66" i="9"/>
  <c r="AK66" i="9"/>
  <c r="AL66" i="9"/>
  <c r="AM66" i="9"/>
  <c r="AN66" i="9"/>
  <c r="AO66" i="9"/>
  <c r="AP66" i="9"/>
  <c r="AQ66" i="9"/>
  <c r="AR66" i="9"/>
  <c r="AS66" i="9"/>
  <c r="AT66" i="9"/>
  <c r="AU66" i="9"/>
  <c r="AV66" i="9"/>
  <c r="AW66" i="9"/>
  <c r="AX66" i="9"/>
  <c r="AY66" i="9"/>
  <c r="AZ66" i="9"/>
  <c r="BA66" i="9"/>
  <c r="BB66" i="9"/>
  <c r="BC66" i="9"/>
  <c r="BD66" i="9"/>
  <c r="BE66" i="9"/>
  <c r="BF66" i="9"/>
  <c r="BG66" i="9"/>
  <c r="BH66" i="9"/>
  <c r="BI66" i="9"/>
  <c r="BJ66" i="9"/>
  <c r="BK66" i="9"/>
  <c r="BL66" i="9"/>
  <c r="BM66" i="9"/>
  <c r="BN66" i="9"/>
  <c r="BO66" i="9"/>
  <c r="BP66" i="9"/>
  <c r="BQ66" i="9"/>
  <c r="BR66" i="9"/>
  <c r="BS66" i="9"/>
  <c r="BT66" i="9"/>
  <c r="BU66" i="9"/>
  <c r="BV66" i="9"/>
  <c r="BW66" i="9"/>
  <c r="BX66" i="9"/>
  <c r="BY66" i="9"/>
  <c r="BZ66" i="9"/>
  <c r="CA66" i="9"/>
  <c r="CB66" i="9"/>
  <c r="CC66" i="9"/>
  <c r="CD66" i="9"/>
  <c r="CE66" i="9"/>
  <c r="CF66" i="9"/>
  <c r="CG66" i="9"/>
  <c r="CH66" i="9"/>
  <c r="CI66" i="9"/>
  <c r="CJ66" i="9"/>
  <c r="CK66" i="9"/>
  <c r="CL66" i="9"/>
  <c r="CM66" i="9"/>
  <c r="CN66" i="9"/>
  <c r="CO66" i="9"/>
  <c r="CP66" i="9"/>
  <c r="CQ66" i="9"/>
  <c r="CR66" i="9"/>
  <c r="CS66" i="9"/>
  <c r="CT66" i="9"/>
  <c r="CU66" i="9"/>
  <c r="CV66" i="9"/>
  <c r="CW66" i="9"/>
  <c r="CX66" i="9"/>
  <c r="CY66" i="9"/>
  <c r="CZ66" i="9"/>
  <c r="DA66" i="9"/>
  <c r="DB66" i="9"/>
  <c r="DC66" i="9"/>
  <c r="DD66" i="9"/>
  <c r="DE66" i="9"/>
  <c r="DF66" i="9"/>
  <c r="DG66" i="9"/>
  <c r="DH66" i="9"/>
  <c r="DI66" i="9"/>
  <c r="DJ66" i="9"/>
  <c r="DK66" i="9"/>
  <c r="DL66" i="9"/>
  <c r="DM66" i="9"/>
  <c r="DN66" i="9"/>
  <c r="DO66" i="9"/>
  <c r="DP66" i="9"/>
  <c r="DQ66" i="9"/>
  <c r="DR66" i="9"/>
  <c r="DS66" i="9"/>
  <c r="DT66" i="9"/>
  <c r="DU66" i="9"/>
  <c r="DV66" i="9"/>
  <c r="DW66" i="9"/>
  <c r="DX66" i="9"/>
  <c r="DY66" i="9"/>
  <c r="DZ66" i="9"/>
  <c r="EA66" i="9"/>
  <c r="EB66" i="9"/>
  <c r="EC66" i="9"/>
  <c r="ED66" i="9"/>
  <c r="EE66" i="9"/>
  <c r="EF66" i="9"/>
  <c r="EG66" i="9"/>
  <c r="EH66" i="9"/>
  <c r="EI66" i="9"/>
  <c r="EJ66" i="9"/>
  <c r="EK66" i="9"/>
  <c r="EL66" i="9"/>
  <c r="EM66" i="9"/>
  <c r="EN66" i="9"/>
  <c r="EO66" i="9"/>
  <c r="EP66" i="9"/>
  <c r="EQ66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W64" i="9"/>
  <c r="X64" i="9"/>
  <c r="Y64" i="9"/>
  <c r="Z64" i="9"/>
  <c r="AA64" i="9"/>
  <c r="AB64" i="9"/>
  <c r="AC64" i="9"/>
  <c r="AD64" i="9"/>
  <c r="AE64" i="9"/>
  <c r="AF64" i="9"/>
  <c r="AG64" i="9"/>
  <c r="AH64" i="9"/>
  <c r="AI64" i="9"/>
  <c r="AJ64" i="9"/>
  <c r="AK64" i="9"/>
  <c r="AL64" i="9"/>
  <c r="AM64" i="9"/>
  <c r="AN64" i="9"/>
  <c r="AO64" i="9"/>
  <c r="AP64" i="9"/>
  <c r="AQ64" i="9"/>
  <c r="AR64" i="9"/>
  <c r="AS64" i="9"/>
  <c r="AT64" i="9"/>
  <c r="AU64" i="9"/>
  <c r="AV64" i="9"/>
  <c r="AW64" i="9"/>
  <c r="AX64" i="9"/>
  <c r="AY64" i="9"/>
  <c r="AZ64" i="9"/>
  <c r="BA64" i="9"/>
  <c r="BB64" i="9"/>
  <c r="BC64" i="9"/>
  <c r="BD64" i="9"/>
  <c r="BE64" i="9"/>
  <c r="BF64" i="9"/>
  <c r="BG64" i="9"/>
  <c r="BH64" i="9"/>
  <c r="BI64" i="9"/>
  <c r="BJ64" i="9"/>
  <c r="BK64" i="9"/>
  <c r="BL64" i="9"/>
  <c r="BM64" i="9"/>
  <c r="BN64" i="9"/>
  <c r="BO64" i="9"/>
  <c r="BP64" i="9"/>
  <c r="BQ64" i="9"/>
  <c r="BR64" i="9"/>
  <c r="BS64" i="9"/>
  <c r="BT64" i="9"/>
  <c r="BU64" i="9"/>
  <c r="BV64" i="9"/>
  <c r="BW64" i="9"/>
  <c r="BX64" i="9"/>
  <c r="BY64" i="9"/>
  <c r="BZ64" i="9"/>
  <c r="CA64" i="9"/>
  <c r="CB64" i="9"/>
  <c r="CC64" i="9"/>
  <c r="CD64" i="9"/>
  <c r="CE64" i="9"/>
  <c r="CF64" i="9"/>
  <c r="CG64" i="9"/>
  <c r="CH64" i="9"/>
  <c r="CI64" i="9"/>
  <c r="CJ64" i="9"/>
  <c r="CK64" i="9"/>
  <c r="CL64" i="9"/>
  <c r="CM64" i="9"/>
  <c r="CN64" i="9"/>
  <c r="CO64" i="9"/>
  <c r="CP64" i="9"/>
  <c r="CQ64" i="9"/>
  <c r="CR64" i="9"/>
  <c r="CS64" i="9"/>
  <c r="CT64" i="9"/>
  <c r="CU64" i="9"/>
  <c r="CV64" i="9"/>
  <c r="CW64" i="9"/>
  <c r="CX64" i="9"/>
  <c r="CY64" i="9"/>
  <c r="CZ64" i="9"/>
  <c r="DA64" i="9"/>
  <c r="DB64" i="9"/>
  <c r="DC64" i="9"/>
  <c r="DD64" i="9"/>
  <c r="DE64" i="9"/>
  <c r="DF64" i="9"/>
  <c r="DG64" i="9"/>
  <c r="DH64" i="9"/>
  <c r="DI64" i="9"/>
  <c r="DJ64" i="9"/>
  <c r="DK64" i="9"/>
  <c r="DL64" i="9"/>
  <c r="DM64" i="9"/>
  <c r="DN64" i="9"/>
  <c r="DO64" i="9"/>
  <c r="DP64" i="9"/>
  <c r="DQ64" i="9"/>
  <c r="DR64" i="9"/>
  <c r="DS64" i="9"/>
  <c r="DT64" i="9"/>
  <c r="DU64" i="9"/>
  <c r="DV64" i="9"/>
  <c r="DW64" i="9"/>
  <c r="DX64" i="9"/>
  <c r="DY64" i="9"/>
  <c r="DZ64" i="9"/>
  <c r="EA64" i="9"/>
  <c r="EB64" i="9"/>
  <c r="EC64" i="9"/>
  <c r="ED64" i="9"/>
  <c r="EE64" i="9"/>
  <c r="EF64" i="9"/>
  <c r="EG64" i="9"/>
  <c r="EH64" i="9"/>
  <c r="EI64" i="9"/>
  <c r="EJ64" i="9"/>
  <c r="EK64" i="9"/>
  <c r="EL64" i="9"/>
  <c r="EM64" i="9"/>
  <c r="EN64" i="9"/>
  <c r="EO64" i="9"/>
  <c r="EP64" i="9"/>
  <c r="EQ64" i="9"/>
  <c r="F61" i="9"/>
  <c r="F60" i="9" s="1"/>
  <c r="G61" i="9"/>
  <c r="H61" i="9"/>
  <c r="I61" i="9"/>
  <c r="J61" i="9"/>
  <c r="J60" i="9" s="1"/>
  <c r="K61" i="9"/>
  <c r="L61" i="9"/>
  <c r="M61" i="9"/>
  <c r="N61" i="9"/>
  <c r="N60" i="9" s="1"/>
  <c r="O61" i="9"/>
  <c r="P61" i="9"/>
  <c r="Q61" i="9"/>
  <c r="R61" i="9"/>
  <c r="R60" i="9" s="1"/>
  <c r="S61" i="9"/>
  <c r="T61" i="9"/>
  <c r="U61" i="9"/>
  <c r="V61" i="9"/>
  <c r="W61" i="9"/>
  <c r="X61" i="9"/>
  <c r="Y61" i="9"/>
  <c r="Z61" i="9"/>
  <c r="Z60" i="9" s="1"/>
  <c r="AA61" i="9"/>
  <c r="AB61" i="9"/>
  <c r="AC61" i="9"/>
  <c r="AD61" i="9"/>
  <c r="AE61" i="9"/>
  <c r="AF61" i="9"/>
  <c r="AG61" i="9"/>
  <c r="AH61" i="9"/>
  <c r="AH60" i="9" s="1"/>
  <c r="AI61" i="9"/>
  <c r="AJ61" i="9"/>
  <c r="AK61" i="9"/>
  <c r="AL61" i="9"/>
  <c r="AM61" i="9"/>
  <c r="AN61" i="9"/>
  <c r="AO61" i="9"/>
  <c r="AP61" i="9"/>
  <c r="AQ61" i="9"/>
  <c r="AR61" i="9"/>
  <c r="AS61" i="9"/>
  <c r="AT61" i="9"/>
  <c r="AU61" i="9"/>
  <c r="AV61" i="9"/>
  <c r="AW61" i="9"/>
  <c r="AX61" i="9"/>
  <c r="AY61" i="9"/>
  <c r="AZ61" i="9"/>
  <c r="BA61" i="9"/>
  <c r="BB61" i="9"/>
  <c r="BC61" i="9"/>
  <c r="BD61" i="9"/>
  <c r="BE61" i="9"/>
  <c r="BF61" i="9"/>
  <c r="BG61" i="9"/>
  <c r="BH61" i="9"/>
  <c r="BI61" i="9"/>
  <c r="BJ61" i="9"/>
  <c r="BK61" i="9"/>
  <c r="BL61" i="9"/>
  <c r="BM61" i="9"/>
  <c r="BN61" i="9"/>
  <c r="BO61" i="9"/>
  <c r="BP61" i="9"/>
  <c r="BQ61" i="9"/>
  <c r="BR61" i="9"/>
  <c r="BS61" i="9"/>
  <c r="BT61" i="9"/>
  <c r="BU61" i="9"/>
  <c r="BV61" i="9"/>
  <c r="BW61" i="9"/>
  <c r="BX61" i="9"/>
  <c r="BY61" i="9"/>
  <c r="BZ61" i="9"/>
  <c r="BZ60" i="9" s="1"/>
  <c r="CA61" i="9"/>
  <c r="CB61" i="9"/>
  <c r="CC61" i="9"/>
  <c r="CD61" i="9"/>
  <c r="CE61" i="9"/>
  <c r="CF61" i="9"/>
  <c r="CG61" i="9"/>
  <c r="CH61" i="9"/>
  <c r="CI61" i="9"/>
  <c r="CJ61" i="9"/>
  <c r="CK61" i="9"/>
  <c r="CL61" i="9"/>
  <c r="CM61" i="9"/>
  <c r="CN61" i="9"/>
  <c r="CO61" i="9"/>
  <c r="CP61" i="9"/>
  <c r="CP60" i="9" s="1"/>
  <c r="CQ61" i="9"/>
  <c r="CR61" i="9"/>
  <c r="CS61" i="9"/>
  <c r="CT61" i="9"/>
  <c r="CT60" i="9" s="1"/>
  <c r="CU61" i="9"/>
  <c r="CV61" i="9"/>
  <c r="CW61" i="9"/>
  <c r="CX61" i="9"/>
  <c r="CY61" i="9"/>
  <c r="CZ61" i="9"/>
  <c r="DA61" i="9"/>
  <c r="DB61" i="9"/>
  <c r="DC61" i="9"/>
  <c r="DD61" i="9"/>
  <c r="DE61" i="9"/>
  <c r="DF61" i="9"/>
  <c r="DF60" i="9" s="1"/>
  <c r="DG61" i="9"/>
  <c r="DH61" i="9"/>
  <c r="DI61" i="9"/>
  <c r="DJ61" i="9"/>
  <c r="DJ60" i="9" s="1"/>
  <c r="DK61" i="9"/>
  <c r="DL61" i="9"/>
  <c r="DM61" i="9"/>
  <c r="DN61" i="9"/>
  <c r="DO61" i="9"/>
  <c r="DP61" i="9"/>
  <c r="DQ61" i="9"/>
  <c r="DR61" i="9"/>
  <c r="DS61" i="9"/>
  <c r="DT61" i="9"/>
  <c r="DU61" i="9"/>
  <c r="DV61" i="9"/>
  <c r="DW61" i="9"/>
  <c r="DX61" i="9"/>
  <c r="DY61" i="9"/>
  <c r="DZ61" i="9"/>
  <c r="EA61" i="9"/>
  <c r="EB61" i="9"/>
  <c r="EC61" i="9"/>
  <c r="ED61" i="9"/>
  <c r="EE61" i="9"/>
  <c r="EF61" i="9"/>
  <c r="EG61" i="9"/>
  <c r="EH61" i="9"/>
  <c r="EI61" i="9"/>
  <c r="EJ61" i="9"/>
  <c r="EK61" i="9"/>
  <c r="EL61" i="9"/>
  <c r="EM61" i="9"/>
  <c r="EN61" i="9"/>
  <c r="EO61" i="9"/>
  <c r="EP61" i="9"/>
  <c r="EQ61" i="9"/>
  <c r="I60" i="9" l="1"/>
  <c r="CE60" i="9"/>
  <c r="EK60" i="9"/>
  <c r="EG60" i="9"/>
  <c r="DU60" i="9"/>
  <c r="DQ60" i="9"/>
  <c r="AB60" i="9"/>
  <c r="BD60" i="9"/>
  <c r="AV60" i="9"/>
  <c r="AS60" i="9"/>
  <c r="M60" i="9"/>
  <c r="BO60" i="9"/>
  <c r="EB60" i="9"/>
  <c r="DA60" i="9"/>
  <c r="AG60" i="9"/>
  <c r="Q60" i="9"/>
  <c r="AW60" i="9"/>
  <c r="CJ60" i="9"/>
  <c r="BX60" i="9"/>
  <c r="BP60" i="9"/>
  <c r="AR60" i="9"/>
  <c r="L60" i="9"/>
  <c r="U60" i="9"/>
  <c r="CF60" i="9"/>
  <c r="BT60" i="9"/>
  <c r="BH60" i="9"/>
  <c r="AN60" i="9"/>
  <c r="X60" i="9"/>
  <c r="T60" i="9"/>
  <c r="P60" i="9"/>
  <c r="H60" i="9"/>
  <c r="EP60" i="9"/>
  <c r="EL60" i="9"/>
  <c r="EH60" i="9"/>
  <c r="DZ60" i="9"/>
  <c r="DV60" i="9"/>
  <c r="DR60" i="9"/>
  <c r="DO60" i="9"/>
  <c r="DK60" i="9"/>
  <c r="DG60" i="9"/>
  <c r="CY60" i="9"/>
  <c r="CU60" i="9"/>
  <c r="CQ60" i="9"/>
  <c r="CM60" i="9"/>
  <c r="CI60" i="9"/>
  <c r="BW60" i="9"/>
  <c r="BS60" i="9"/>
  <c r="AY60" i="9"/>
  <c r="BI60" i="9"/>
  <c r="BE60" i="9"/>
  <c r="AO60" i="9"/>
  <c r="EN60" i="9"/>
  <c r="EJ60" i="9"/>
  <c r="EF60" i="9"/>
  <c r="DX60" i="9"/>
  <c r="DT60" i="9"/>
  <c r="DP60" i="9"/>
  <c r="DM60" i="9"/>
  <c r="DI60" i="9"/>
  <c r="DE60" i="9"/>
  <c r="CW60" i="9"/>
  <c r="CS60" i="9"/>
  <c r="CO60" i="9"/>
  <c r="CL60" i="9"/>
  <c r="CH60" i="9"/>
  <c r="CD60" i="9"/>
  <c r="BV60" i="9"/>
  <c r="BR60" i="9"/>
  <c r="BN60" i="9"/>
  <c r="BK60" i="9"/>
  <c r="BG60" i="9"/>
  <c r="BC60" i="9"/>
  <c r="AU60" i="9"/>
  <c r="AQ60" i="9"/>
  <c r="AM60" i="9"/>
  <c r="S60" i="9"/>
  <c r="O60" i="9"/>
  <c r="K60" i="9"/>
  <c r="G60" i="9"/>
  <c r="ED60" i="9"/>
  <c r="DC60" i="9"/>
  <c r="CB60" i="9"/>
  <c r="BL60" i="9"/>
  <c r="BA60" i="9"/>
  <c r="AK60" i="9"/>
  <c r="AD60" i="9"/>
  <c r="EO60" i="9"/>
  <c r="EC60" i="9"/>
  <c r="DY60" i="9"/>
  <c r="DN60" i="9"/>
  <c r="DB60" i="9"/>
  <c r="CX60" i="9"/>
  <c r="CA60" i="9"/>
  <c r="AZ60" i="9"/>
  <c r="AJ60" i="9"/>
  <c r="AC60" i="9"/>
  <c r="Y60" i="9"/>
  <c r="EI60" i="9"/>
  <c r="DW60" i="9"/>
  <c r="DD60" i="9"/>
  <c r="CV60" i="9"/>
  <c r="CC60" i="9"/>
  <c r="BQ60" i="9"/>
  <c r="BJ60" i="9"/>
  <c r="BB60" i="9"/>
  <c r="AP60" i="9"/>
  <c r="AE60" i="9"/>
  <c r="EM60" i="9"/>
  <c r="EA60" i="9"/>
  <c r="CZ60" i="9"/>
  <c r="CN60" i="9"/>
  <c r="CG60" i="9"/>
  <c r="BU60" i="9"/>
  <c r="AT60" i="9"/>
  <c r="AA60" i="9"/>
  <c r="EQ60" i="9"/>
  <c r="EE60" i="9"/>
  <c r="DS60" i="9"/>
  <c r="DL60" i="9"/>
  <c r="DH60" i="9"/>
  <c r="CR60" i="9"/>
  <c r="CK60" i="9"/>
  <c r="BY60" i="9"/>
  <c r="BM60" i="9"/>
  <c r="BF60" i="9"/>
  <c r="AX60" i="9"/>
  <c r="AL60" i="9"/>
  <c r="AI60" i="9"/>
  <c r="W60" i="9"/>
  <c r="E79" i="9"/>
  <c r="E77" i="9"/>
  <c r="E73" i="9"/>
  <c r="E69" i="9"/>
  <c r="E66" i="9"/>
  <c r="E64" i="9"/>
  <c r="E61" i="9"/>
  <c r="F19" i="9"/>
  <c r="G19" i="9"/>
  <c r="H19" i="9"/>
  <c r="H18" i="9" s="1"/>
  <c r="I19" i="9"/>
  <c r="I18" i="9" s="1"/>
  <c r="J19" i="9"/>
  <c r="J18" i="9" s="1"/>
  <c r="K19" i="9"/>
  <c r="K18" i="9" s="1"/>
  <c r="L19" i="9"/>
  <c r="L18" i="9" s="1"/>
  <c r="M19" i="9"/>
  <c r="M18" i="9" s="1"/>
  <c r="N19" i="9"/>
  <c r="N18" i="9" s="1"/>
  <c r="O19" i="9"/>
  <c r="O18" i="9" s="1"/>
  <c r="P19" i="9"/>
  <c r="P18" i="9" s="1"/>
  <c r="Q19" i="9"/>
  <c r="Q18" i="9" s="1"/>
  <c r="R19" i="9"/>
  <c r="R18" i="9" s="1"/>
  <c r="S19" i="9"/>
  <c r="S18" i="9" s="1"/>
  <c r="T19" i="9"/>
  <c r="T18" i="9" s="1"/>
  <c r="U19" i="9"/>
  <c r="U18" i="9" s="1"/>
  <c r="V19" i="9"/>
  <c r="V18" i="9" s="1"/>
  <c r="W19" i="9"/>
  <c r="W18" i="9" s="1"/>
  <c r="X19" i="9"/>
  <c r="X18" i="9" s="1"/>
  <c r="Y19" i="9"/>
  <c r="Y18" i="9" s="1"/>
  <c r="Z19" i="9"/>
  <c r="Z18" i="9" s="1"/>
  <c r="AA19" i="9"/>
  <c r="AA18" i="9" s="1"/>
  <c r="AB19" i="9"/>
  <c r="AB18" i="9" s="1"/>
  <c r="AC19" i="9"/>
  <c r="AC18" i="9" s="1"/>
  <c r="AD19" i="9"/>
  <c r="AD18" i="9" s="1"/>
  <c r="AE19" i="9"/>
  <c r="AE18" i="9" s="1"/>
  <c r="AF19" i="9"/>
  <c r="AF18" i="9" s="1"/>
  <c r="AG19" i="9"/>
  <c r="AG18" i="9" s="1"/>
  <c r="AH19" i="9"/>
  <c r="AH18" i="9" s="1"/>
  <c r="AI19" i="9"/>
  <c r="AI18" i="9" s="1"/>
  <c r="AJ19" i="9"/>
  <c r="AJ18" i="9" s="1"/>
  <c r="AK19" i="9"/>
  <c r="AK18" i="9" s="1"/>
  <c r="AL19" i="9"/>
  <c r="AL18" i="9" s="1"/>
  <c r="AM19" i="9"/>
  <c r="AM18" i="9" s="1"/>
  <c r="AN19" i="9"/>
  <c r="AN18" i="9" s="1"/>
  <c r="AO19" i="9"/>
  <c r="AO18" i="9" s="1"/>
  <c r="AP19" i="9"/>
  <c r="AP18" i="9" s="1"/>
  <c r="AQ19" i="9"/>
  <c r="AQ18" i="9" s="1"/>
  <c r="AR19" i="9"/>
  <c r="AR18" i="9" s="1"/>
  <c r="AS19" i="9"/>
  <c r="AS18" i="9" s="1"/>
  <c r="AT19" i="9"/>
  <c r="AT18" i="9" s="1"/>
  <c r="AU19" i="9"/>
  <c r="AU18" i="9" s="1"/>
  <c r="AV19" i="9"/>
  <c r="AV18" i="9" s="1"/>
  <c r="AW19" i="9"/>
  <c r="AW18" i="9" s="1"/>
  <c r="AX19" i="9"/>
  <c r="AX18" i="9" s="1"/>
  <c r="AY19" i="9"/>
  <c r="AY18" i="9" s="1"/>
  <c r="AZ19" i="9"/>
  <c r="AZ18" i="9" s="1"/>
  <c r="BA19" i="9"/>
  <c r="BA18" i="9" s="1"/>
  <c r="BB19" i="9"/>
  <c r="BB18" i="9" s="1"/>
  <c r="BC19" i="9"/>
  <c r="BC18" i="9" s="1"/>
  <c r="BD19" i="9"/>
  <c r="BD18" i="9" s="1"/>
  <c r="BE19" i="9"/>
  <c r="BE18" i="9" s="1"/>
  <c r="BF19" i="9"/>
  <c r="BF18" i="9" s="1"/>
  <c r="BG19" i="9"/>
  <c r="BG18" i="9" s="1"/>
  <c r="BH19" i="9"/>
  <c r="BH18" i="9" s="1"/>
  <c r="BI19" i="9"/>
  <c r="BI18" i="9" s="1"/>
  <c r="BJ19" i="9"/>
  <c r="BJ18" i="9" s="1"/>
  <c r="BK19" i="9"/>
  <c r="BK18" i="9" s="1"/>
  <c r="BL19" i="9"/>
  <c r="BL18" i="9" s="1"/>
  <c r="BM19" i="9"/>
  <c r="BM18" i="9" s="1"/>
  <c r="BN19" i="9"/>
  <c r="BN18" i="9" s="1"/>
  <c r="BO19" i="9"/>
  <c r="BO18" i="9" s="1"/>
  <c r="BP19" i="9"/>
  <c r="BP18" i="9" s="1"/>
  <c r="BQ19" i="9"/>
  <c r="BQ18" i="9" s="1"/>
  <c r="BR19" i="9"/>
  <c r="BR18" i="9" s="1"/>
  <c r="BS19" i="9"/>
  <c r="BS18" i="9" s="1"/>
  <c r="BT19" i="9"/>
  <c r="BT18" i="9" s="1"/>
  <c r="BU19" i="9"/>
  <c r="BU18" i="9" s="1"/>
  <c r="BV19" i="9"/>
  <c r="BV18" i="9" s="1"/>
  <c r="BW19" i="9"/>
  <c r="BW18" i="9" s="1"/>
  <c r="BX19" i="9"/>
  <c r="BX18" i="9" s="1"/>
  <c r="BY19" i="9"/>
  <c r="BY18" i="9" s="1"/>
  <c r="BZ19" i="9"/>
  <c r="BZ18" i="9" s="1"/>
  <c r="CA19" i="9"/>
  <c r="CA18" i="9" s="1"/>
  <c r="CB19" i="9"/>
  <c r="CB18" i="9" s="1"/>
  <c r="CC19" i="9"/>
  <c r="CC18" i="9" s="1"/>
  <c r="CD19" i="9"/>
  <c r="CD18" i="9" s="1"/>
  <c r="CE19" i="9"/>
  <c r="CE18" i="9" s="1"/>
  <c r="CF19" i="9"/>
  <c r="CF18" i="9" s="1"/>
  <c r="CG19" i="9"/>
  <c r="CG18" i="9" s="1"/>
  <c r="CH19" i="9"/>
  <c r="CH18" i="9" s="1"/>
  <c r="CI19" i="9"/>
  <c r="CI18" i="9" s="1"/>
  <c r="CJ19" i="9"/>
  <c r="CJ18" i="9" s="1"/>
  <c r="CK19" i="9"/>
  <c r="CK18" i="9" s="1"/>
  <c r="CL19" i="9"/>
  <c r="CL18" i="9" s="1"/>
  <c r="CM19" i="9"/>
  <c r="CM18" i="9" s="1"/>
  <c r="CN19" i="9"/>
  <c r="CN18" i="9" s="1"/>
  <c r="CO19" i="9"/>
  <c r="CO18" i="9" s="1"/>
  <c r="CP19" i="9"/>
  <c r="CP18" i="9" s="1"/>
  <c r="CQ19" i="9"/>
  <c r="CQ18" i="9" s="1"/>
  <c r="CR19" i="9"/>
  <c r="CR18" i="9" s="1"/>
  <c r="CS19" i="9"/>
  <c r="CS18" i="9" s="1"/>
  <c r="CT19" i="9"/>
  <c r="CT18" i="9" s="1"/>
  <c r="CU19" i="9"/>
  <c r="CU18" i="9" s="1"/>
  <c r="CV19" i="9"/>
  <c r="CV18" i="9" s="1"/>
  <c r="CW19" i="9"/>
  <c r="CW18" i="9" s="1"/>
  <c r="CX19" i="9"/>
  <c r="CX18" i="9" s="1"/>
  <c r="CY19" i="9"/>
  <c r="CY18" i="9" s="1"/>
  <c r="CZ19" i="9"/>
  <c r="CZ18" i="9" s="1"/>
  <c r="DA19" i="9"/>
  <c r="DA18" i="9" s="1"/>
  <c r="DB19" i="9"/>
  <c r="DB18" i="9" s="1"/>
  <c r="DC19" i="9"/>
  <c r="DC18" i="9" s="1"/>
  <c r="DD19" i="9"/>
  <c r="DD18" i="9" s="1"/>
  <c r="DE19" i="9"/>
  <c r="DE18" i="9" s="1"/>
  <c r="DF19" i="9"/>
  <c r="DF18" i="9" s="1"/>
  <c r="DG19" i="9"/>
  <c r="DG18" i="9" s="1"/>
  <c r="DH19" i="9"/>
  <c r="DH18" i="9" s="1"/>
  <c r="DI19" i="9"/>
  <c r="DI18" i="9" s="1"/>
  <c r="DJ19" i="9"/>
  <c r="DJ18" i="9" s="1"/>
  <c r="DK19" i="9"/>
  <c r="DK18" i="9" s="1"/>
  <c r="DL19" i="9"/>
  <c r="DL18" i="9" s="1"/>
  <c r="DM19" i="9"/>
  <c r="DM18" i="9" s="1"/>
  <c r="DN19" i="9"/>
  <c r="DN18" i="9" s="1"/>
  <c r="DO19" i="9"/>
  <c r="DO18" i="9" s="1"/>
  <c r="DP19" i="9"/>
  <c r="DP18" i="9" s="1"/>
  <c r="DQ19" i="9"/>
  <c r="DQ18" i="9" s="1"/>
  <c r="DR19" i="9"/>
  <c r="DR18" i="9" s="1"/>
  <c r="DS19" i="9"/>
  <c r="DS18" i="9" s="1"/>
  <c r="DT19" i="9"/>
  <c r="DT18" i="9" s="1"/>
  <c r="DU19" i="9"/>
  <c r="DU18" i="9" s="1"/>
  <c r="DV19" i="9"/>
  <c r="DV18" i="9" s="1"/>
  <c r="DW19" i="9"/>
  <c r="DW18" i="9" s="1"/>
  <c r="DX19" i="9"/>
  <c r="DX18" i="9" s="1"/>
  <c r="DY19" i="9"/>
  <c r="DY18" i="9" s="1"/>
  <c r="DZ19" i="9"/>
  <c r="DZ18" i="9" s="1"/>
  <c r="EA19" i="9"/>
  <c r="EA18" i="9" s="1"/>
  <c r="EB19" i="9"/>
  <c r="EB18" i="9" s="1"/>
  <c r="EC19" i="9"/>
  <c r="EC18" i="9" s="1"/>
  <c r="ED19" i="9"/>
  <c r="ED18" i="9" s="1"/>
  <c r="EE19" i="9"/>
  <c r="EE18" i="9" s="1"/>
  <c r="EF19" i="9"/>
  <c r="EF18" i="9" s="1"/>
  <c r="EG19" i="9"/>
  <c r="EG18" i="9" s="1"/>
  <c r="EH19" i="9"/>
  <c r="EH18" i="9" s="1"/>
  <c r="EI19" i="9"/>
  <c r="EI18" i="9" s="1"/>
  <c r="EJ19" i="9"/>
  <c r="EJ18" i="9" s="1"/>
  <c r="EK19" i="9"/>
  <c r="EK18" i="9" s="1"/>
  <c r="EL19" i="9"/>
  <c r="EL18" i="9" s="1"/>
  <c r="EM19" i="9"/>
  <c r="EM18" i="9" s="1"/>
  <c r="EN19" i="9"/>
  <c r="EN18" i="9" s="1"/>
  <c r="EO19" i="9"/>
  <c r="EO18" i="9" s="1"/>
  <c r="EP19" i="9"/>
  <c r="EP18" i="9" s="1"/>
  <c r="EQ19" i="9"/>
  <c r="EQ18" i="9" s="1"/>
  <c r="F13" i="9"/>
  <c r="G13" i="9"/>
  <c r="H13" i="9"/>
  <c r="H82" i="9" s="1"/>
  <c r="I13" i="9"/>
  <c r="I82" i="9" s="1"/>
  <c r="J13" i="9"/>
  <c r="J82" i="9" s="1"/>
  <c r="K13" i="9"/>
  <c r="K82" i="9" s="1"/>
  <c r="L13" i="9"/>
  <c r="L82" i="9" s="1"/>
  <c r="M13" i="9"/>
  <c r="M82" i="9" s="1"/>
  <c r="N13" i="9"/>
  <c r="N82" i="9" s="1"/>
  <c r="O13" i="9"/>
  <c r="O82" i="9" s="1"/>
  <c r="P13" i="9"/>
  <c r="Q13" i="9"/>
  <c r="Q82" i="9" s="1"/>
  <c r="R13" i="9"/>
  <c r="R82" i="9" s="1"/>
  <c r="S13" i="9"/>
  <c r="S82" i="9" s="1"/>
  <c r="T13" i="9"/>
  <c r="U13" i="9"/>
  <c r="U82" i="9" s="1"/>
  <c r="V13" i="9"/>
  <c r="V82" i="9" s="1"/>
  <c r="W13" i="9"/>
  <c r="W82" i="9" s="1"/>
  <c r="X13" i="9"/>
  <c r="Y13" i="9"/>
  <c r="Y82" i="9" s="1"/>
  <c r="Z13" i="9"/>
  <c r="Z82" i="9" s="1"/>
  <c r="AA13" i="9"/>
  <c r="AA82" i="9" s="1"/>
  <c r="AB13" i="9"/>
  <c r="AC13" i="9"/>
  <c r="AC82" i="9" s="1"/>
  <c r="AD13" i="9"/>
  <c r="AD82" i="9" s="1"/>
  <c r="AE13" i="9"/>
  <c r="AE82" i="9" s="1"/>
  <c r="AF13" i="9"/>
  <c r="AG13" i="9"/>
  <c r="AG82" i="9" s="1"/>
  <c r="AH13" i="9"/>
  <c r="AH82" i="9" s="1"/>
  <c r="AI13" i="9"/>
  <c r="AI82" i="9" s="1"/>
  <c r="AJ13" i="9"/>
  <c r="AJ82" i="9" s="1"/>
  <c r="AK13" i="9"/>
  <c r="AK82" i="9" s="1"/>
  <c r="AL13" i="9"/>
  <c r="AL82" i="9" s="1"/>
  <c r="AM13" i="9"/>
  <c r="AN13" i="9"/>
  <c r="AN82" i="9" s="1"/>
  <c r="AO13" i="9"/>
  <c r="AO82" i="9" s="1"/>
  <c r="AP13" i="9"/>
  <c r="AP82" i="9" s="1"/>
  <c r="AQ13" i="9"/>
  <c r="AR13" i="9"/>
  <c r="AS13" i="9"/>
  <c r="AS82" i="9" s="1"/>
  <c r="AT13" i="9"/>
  <c r="AT82" i="9" s="1"/>
  <c r="AU13" i="9"/>
  <c r="AV13" i="9"/>
  <c r="AV82" i="9" s="1"/>
  <c r="AW13" i="9"/>
  <c r="AW82" i="9" s="1"/>
  <c r="AX13" i="9"/>
  <c r="AX82" i="9" s="1"/>
  <c r="AY13" i="9"/>
  <c r="AZ13" i="9"/>
  <c r="AZ82" i="9" s="1"/>
  <c r="BA13" i="9"/>
  <c r="BA82" i="9" s="1"/>
  <c r="BB13" i="9"/>
  <c r="BB82" i="9" s="1"/>
  <c r="BC13" i="9"/>
  <c r="BD13" i="9"/>
  <c r="BD82" i="9" s="1"/>
  <c r="BE13" i="9"/>
  <c r="BE82" i="9" s="1"/>
  <c r="BF13" i="9"/>
  <c r="BF82" i="9" s="1"/>
  <c r="BG13" i="9"/>
  <c r="BH13" i="9"/>
  <c r="BH82" i="9" s="1"/>
  <c r="BI13" i="9"/>
  <c r="BI82" i="9" s="1"/>
  <c r="BJ13" i="9"/>
  <c r="BJ82" i="9" s="1"/>
  <c r="BK13" i="9"/>
  <c r="BL13" i="9"/>
  <c r="BL82" i="9" s="1"/>
  <c r="BM13" i="9"/>
  <c r="BM82" i="9" s="1"/>
  <c r="BN13" i="9"/>
  <c r="BO13" i="9"/>
  <c r="BO82" i="9" s="1"/>
  <c r="BP13" i="9"/>
  <c r="BP82" i="9" s="1"/>
  <c r="BQ13" i="9"/>
  <c r="BQ82" i="9" s="1"/>
  <c r="BR13" i="9"/>
  <c r="BS13" i="9"/>
  <c r="BS82" i="9" s="1"/>
  <c r="BT13" i="9"/>
  <c r="BU13" i="9"/>
  <c r="BU82" i="9" s="1"/>
  <c r="BV13" i="9"/>
  <c r="BW13" i="9"/>
  <c r="BW82" i="9" s="1"/>
  <c r="BX13" i="9"/>
  <c r="BX82" i="9" s="1"/>
  <c r="BY13" i="9"/>
  <c r="BY82" i="9" s="1"/>
  <c r="BZ13" i="9"/>
  <c r="CA13" i="9"/>
  <c r="CA82" i="9" s="1"/>
  <c r="CB13" i="9"/>
  <c r="CB82" i="9" s="1"/>
  <c r="CC13" i="9"/>
  <c r="CC82" i="9" s="1"/>
  <c r="CD13" i="9"/>
  <c r="CE13" i="9"/>
  <c r="CF13" i="9"/>
  <c r="CF82" i="9" s="1"/>
  <c r="CG13" i="9"/>
  <c r="CG82" i="9" s="1"/>
  <c r="CH13" i="9"/>
  <c r="CI13" i="9"/>
  <c r="CI82" i="9" s="1"/>
  <c r="CJ13" i="9"/>
  <c r="CK13" i="9"/>
  <c r="CK82" i="9" s="1"/>
  <c r="CL13" i="9"/>
  <c r="CM13" i="9"/>
  <c r="CM82" i="9" s="1"/>
  <c r="CN13" i="9"/>
  <c r="CN82" i="9" s="1"/>
  <c r="CO13" i="9"/>
  <c r="CP13" i="9"/>
  <c r="CP82" i="9" s="1"/>
  <c r="CQ13" i="9"/>
  <c r="CQ82" i="9" s="1"/>
  <c r="CR13" i="9"/>
  <c r="CR82" i="9" s="1"/>
  <c r="CS13" i="9"/>
  <c r="CT13" i="9"/>
  <c r="CT82" i="9" s="1"/>
  <c r="CU13" i="9"/>
  <c r="CU82" i="9" s="1"/>
  <c r="CV13" i="9"/>
  <c r="CV82" i="9" s="1"/>
  <c r="CW13" i="9"/>
  <c r="CX13" i="9"/>
  <c r="CX82" i="9" s="1"/>
  <c r="CY13" i="9"/>
  <c r="CY82" i="9" s="1"/>
  <c r="CZ13" i="9"/>
  <c r="CZ82" i="9" s="1"/>
  <c r="DA13" i="9"/>
  <c r="DB13" i="9"/>
  <c r="DB82" i="9" s="1"/>
  <c r="DC13" i="9"/>
  <c r="DC82" i="9" s="1"/>
  <c r="DD13" i="9"/>
  <c r="DD82" i="9" s="1"/>
  <c r="DE13" i="9"/>
  <c r="DF13" i="9"/>
  <c r="DF82" i="9" s="1"/>
  <c r="DG13" i="9"/>
  <c r="DH13" i="9"/>
  <c r="DH82" i="9" s="1"/>
  <c r="DI13" i="9"/>
  <c r="DJ13" i="9"/>
  <c r="DJ82" i="9" s="1"/>
  <c r="DK13" i="9"/>
  <c r="DK82" i="9" s="1"/>
  <c r="DL13" i="9"/>
  <c r="DM13" i="9"/>
  <c r="DN13" i="9"/>
  <c r="DN82" i="9" s="1"/>
  <c r="DO13" i="9"/>
  <c r="DO82" i="9" s="1"/>
  <c r="DP13" i="9"/>
  <c r="DQ13" i="9"/>
  <c r="DQ82" i="9" s="1"/>
  <c r="DR13" i="9"/>
  <c r="DR82" i="9" s="1"/>
  <c r="DS13" i="9"/>
  <c r="DS82" i="9" s="1"/>
  <c r="DT13" i="9"/>
  <c r="DU13" i="9"/>
  <c r="DU82" i="9" s="1"/>
  <c r="DV13" i="9"/>
  <c r="DV82" i="9" s="1"/>
  <c r="DW13" i="9"/>
  <c r="DW82" i="9" s="1"/>
  <c r="DX13" i="9"/>
  <c r="DY13" i="9"/>
  <c r="DY82" i="9" s="1"/>
  <c r="DZ13" i="9"/>
  <c r="DZ82" i="9" s="1"/>
  <c r="EA13" i="9"/>
  <c r="EA82" i="9" s="1"/>
  <c r="EB13" i="9"/>
  <c r="EC13" i="9"/>
  <c r="EC82" i="9" s="1"/>
  <c r="ED13" i="9"/>
  <c r="ED82" i="9" s="1"/>
  <c r="EE13" i="9"/>
  <c r="EE82" i="9" s="1"/>
  <c r="EF13" i="9"/>
  <c r="EG13" i="9"/>
  <c r="EG82" i="9" s="1"/>
  <c r="EH13" i="9"/>
  <c r="EH82" i="9" s="1"/>
  <c r="EI13" i="9"/>
  <c r="EI82" i="9" s="1"/>
  <c r="EJ13" i="9"/>
  <c r="EK13" i="9"/>
  <c r="EK82" i="9" s="1"/>
  <c r="EL13" i="9"/>
  <c r="EL82" i="9" s="1"/>
  <c r="EM13" i="9"/>
  <c r="EM82" i="9" s="1"/>
  <c r="EN13" i="9"/>
  <c r="EO13" i="9"/>
  <c r="EO82" i="9" s="1"/>
  <c r="EP13" i="9"/>
  <c r="EP82" i="9" s="1"/>
  <c r="EQ13" i="9"/>
  <c r="EQ82" i="9" s="1"/>
  <c r="BT82" i="9" l="1"/>
  <c r="AR82" i="9"/>
  <c r="EN82" i="9"/>
  <c r="EJ82" i="9"/>
  <c r="EF82" i="9"/>
  <c r="EB82" i="9"/>
  <c r="DX82" i="9"/>
  <c r="DT82" i="9"/>
  <c r="DP82" i="9"/>
  <c r="DM82" i="9"/>
  <c r="DI82" i="9"/>
  <c r="DE82" i="9"/>
  <c r="DA82" i="9"/>
  <c r="CW82" i="9"/>
  <c r="CS82" i="9"/>
  <c r="CO82" i="9"/>
  <c r="CL82" i="9"/>
  <c r="CH82" i="9"/>
  <c r="CD82" i="9"/>
  <c r="BZ82" i="9"/>
  <c r="BV82" i="9"/>
  <c r="BR82" i="9"/>
  <c r="BN82" i="9"/>
  <c r="BK82" i="9"/>
  <c r="BG82" i="9"/>
  <c r="BC82" i="9"/>
  <c r="AY82" i="9"/>
  <c r="AU82" i="9"/>
  <c r="AQ82" i="9"/>
  <c r="AM82" i="9"/>
  <c r="AF82" i="9"/>
  <c r="AB82" i="9"/>
  <c r="X82" i="9"/>
  <c r="T82" i="9"/>
  <c r="P82" i="9"/>
  <c r="E60" i="9"/>
  <c r="G18" i="9"/>
  <c r="G82" i="9" s="1"/>
  <c r="F36" i="9"/>
  <c r="F18" i="9" s="1"/>
  <c r="F82" i="9" s="1"/>
  <c r="E36" i="9"/>
  <c r="E19" i="9"/>
  <c r="E13" i="9"/>
  <c r="E18" i="9" l="1"/>
  <c r="E82" i="9" s="1"/>
</calcChain>
</file>

<file path=xl/sharedStrings.xml><?xml version="1.0" encoding="utf-8"?>
<sst xmlns="http://schemas.openxmlformats.org/spreadsheetml/2006/main" count="449" uniqueCount="177">
  <si>
    <t>Код цикла, № п/п</t>
  </si>
  <si>
    <t>Кафедра</t>
  </si>
  <si>
    <t>Зачетных единиц по Стандарту</t>
  </si>
  <si>
    <t>Всего зачетных единиц по плану</t>
  </si>
  <si>
    <t>Всего часов по плану</t>
  </si>
  <si>
    <t>1 курс</t>
  </si>
  <si>
    <t>Зачетных единиц на курсе</t>
  </si>
  <si>
    <t>Всего часов на курсе</t>
  </si>
  <si>
    <t>Самостоятельная работа</t>
  </si>
  <si>
    <t>1 модуль</t>
  </si>
  <si>
    <t>2 модуль</t>
  </si>
  <si>
    <t>3 модуль</t>
  </si>
  <si>
    <t>лекции</t>
  </si>
  <si>
    <t>семинары</t>
  </si>
  <si>
    <t>практические</t>
  </si>
  <si>
    <t>Форма контроля</t>
  </si>
  <si>
    <t>Кредитов на испытания</t>
  </si>
  <si>
    <t>Общих часов за часть дисциплины</t>
  </si>
  <si>
    <t>2 курс</t>
  </si>
  <si>
    <t>3 курс</t>
  </si>
  <si>
    <t>4 курс</t>
  </si>
  <si>
    <t>5 курс</t>
  </si>
  <si>
    <t>Общий цикл</t>
  </si>
  <si>
    <t>Б.О</t>
  </si>
  <si>
    <t>Профессиональный цикл (Major)</t>
  </si>
  <si>
    <t>Б.Пр</t>
  </si>
  <si>
    <t>Дополнительный профиль (Minor)</t>
  </si>
  <si>
    <t>Б.М</t>
  </si>
  <si>
    <t>Б.ПД</t>
  </si>
  <si>
    <t>Государственная итоговая аттестация</t>
  </si>
  <si>
    <t>Б.ГИА.</t>
  </si>
  <si>
    <t>Б.Ф.</t>
  </si>
  <si>
    <t>Безопасность жизнедеятельности</t>
  </si>
  <si>
    <t>Вечерне-заочный факультет экономики и управления</t>
  </si>
  <si>
    <t>Базовая часть</t>
  </si>
  <si>
    <t>Б.Пр.Б</t>
  </si>
  <si>
    <t>Практика</t>
  </si>
  <si>
    <t>Государственный междисциплинарный экзамен по направлению</t>
  </si>
  <si>
    <t>Философия</t>
  </si>
  <si>
    <t>Научно-исследовательский семинар</t>
  </si>
  <si>
    <t>Экономика</t>
  </si>
  <si>
    <t>Социология</t>
  </si>
  <si>
    <t>Курсовые работы</t>
  </si>
  <si>
    <t>Проектные семинары и проекты (в т.ч. практикумы, юридическая клиника)</t>
  </si>
  <si>
    <t>Дисциплины по выбору (16 из 22)</t>
  </si>
  <si>
    <t>Б.ДВ</t>
  </si>
  <si>
    <t>Научно-практический семинар "Юридическая клиника" **</t>
  </si>
  <si>
    <t>Административное право</t>
  </si>
  <si>
    <t>Конституционное право зарубежных стран</t>
  </si>
  <si>
    <t>Арбитражный процесс</t>
  </si>
  <si>
    <t>Гражданское право</t>
  </si>
  <si>
    <t>Банковское право</t>
  </si>
  <si>
    <t>Гражданское процессуальное право</t>
  </si>
  <si>
    <t>Введение в сравнительное правоведение</t>
  </si>
  <si>
    <t>История государства и права России</t>
  </si>
  <si>
    <t>Жилищное право</t>
  </si>
  <si>
    <t>История государства и права зарубежных стран</t>
  </si>
  <si>
    <t>Земельное право</t>
  </si>
  <si>
    <t>Конституционное право</t>
  </si>
  <si>
    <t>Исполнительное производство</t>
  </si>
  <si>
    <t>Международное публичное право</t>
  </si>
  <si>
    <t>История политических и правовых учений</t>
  </si>
  <si>
    <t>Международное частное право</t>
  </si>
  <si>
    <t>Конкурентное право</t>
  </si>
  <si>
    <t>Предпринимательское право</t>
  </si>
  <si>
    <t>Корпоративное право</t>
  </si>
  <si>
    <t>Римское частное право</t>
  </si>
  <si>
    <t>Криминалистика</t>
  </si>
  <si>
    <t>Судебная власть и правоохранительные органы</t>
  </si>
  <si>
    <t>Криминология</t>
  </si>
  <si>
    <t>Теория государства и права</t>
  </si>
  <si>
    <t>Логика</t>
  </si>
  <si>
    <t>Трудовое право</t>
  </si>
  <si>
    <t>Муниципальное право</t>
  </si>
  <si>
    <t>Уголовно-процессуальное право</t>
  </si>
  <si>
    <t>Налоговое право</t>
  </si>
  <si>
    <t>Уголовное право</t>
  </si>
  <si>
    <t>Право социального обеспечения</t>
  </si>
  <si>
    <t>Финансовое право</t>
  </si>
  <si>
    <t>Правовое регулирование банкротства</t>
  </si>
  <si>
    <t>Семейное право</t>
  </si>
  <si>
    <t>Экономический анализ права</t>
  </si>
  <si>
    <t>Сравнительное корпоративное право</t>
  </si>
  <si>
    <t>Уголовно-исполнительное право</t>
  </si>
  <si>
    <t>Экологическое право</t>
  </si>
  <si>
    <t>Годы обучения: 2015/2016 - 2019/2020</t>
  </si>
  <si>
    <t>Квалификация: Бакалавр</t>
  </si>
  <si>
    <t>лабораторные</t>
  </si>
  <si>
    <t>Контрольная работа</t>
  </si>
  <si>
    <t>Эссе</t>
  </si>
  <si>
    <t>Реферат</t>
  </si>
  <si>
    <t>Коллоквиум</t>
  </si>
  <si>
    <t>Домашнее задание</t>
  </si>
  <si>
    <t>Форма итогового контроля</t>
  </si>
  <si>
    <t>Планируемые результаты обучения (коды компетенций)</t>
  </si>
  <si>
    <t>13</t>
  </si>
  <si>
    <t>153</t>
  </si>
  <si>
    <t>80-113</t>
  </si>
  <si>
    <t>40-73</t>
  </si>
  <si>
    <t>20</t>
  </si>
  <si>
    <t>Практики, проектная и исследовательская работа</t>
  </si>
  <si>
    <t>48</t>
  </si>
  <si>
    <t>Факультативы</t>
  </si>
  <si>
    <t>Защита ВКР</t>
  </si>
  <si>
    <t>ИТОГО</t>
  </si>
  <si>
    <t>Научно-практический семинар</t>
  </si>
  <si>
    <t>Наименование видов работы (раздела)</t>
  </si>
  <si>
    <t>Подготовка ВКР</t>
  </si>
  <si>
    <t>Экзамен</t>
  </si>
  <si>
    <t>УК-1</t>
  </si>
  <si>
    <t>экзамен</t>
  </si>
  <si>
    <t xml:space="preserve">Текущий контроль </t>
  </si>
  <si>
    <t>Контактные часы по видам работы</t>
  </si>
  <si>
    <t>Контактных часов в модуле</t>
  </si>
  <si>
    <t>Контактных часов за часть дисциплины</t>
  </si>
  <si>
    <t>Всего контактной работы по плану</t>
  </si>
  <si>
    <t>Контактной работы на курсе</t>
  </si>
  <si>
    <t>1</t>
  </si>
  <si>
    <t xml:space="preserve">Учебная практика </t>
  </si>
  <si>
    <t xml:space="preserve">Преддипломная практика </t>
  </si>
  <si>
    <t xml:space="preserve">Практикум </t>
  </si>
  <si>
    <t xml:space="preserve">Научно-практический семинар </t>
  </si>
  <si>
    <t xml:space="preserve">Курсовая работа </t>
  </si>
  <si>
    <t xml:space="preserve">Английский язык </t>
  </si>
  <si>
    <t>УК-5, УК-7, ПК-1, ПК-3, ПК-4, ПК-5, ПК-6</t>
  </si>
  <si>
    <t>УК-5, УК-7, УК-8, ПК-1,  ПК-3, ПК-5, ПК-6</t>
  </si>
  <si>
    <t>УК-5, ПК-1, ПК-3, ПК-4, ПК-5, ПК-6, ПК-8</t>
  </si>
  <si>
    <t>УК-2, УК-5, УК-9, ПК-16, ПК-18</t>
  </si>
  <si>
    <t>УК-5, ПК-1, ПК-3, ПК-4, ПК-8</t>
  </si>
  <si>
    <t>УК-5, УК-10, ПК-1, ПК-4, ПК-6, ПК-8, ПК-13, ПК-18</t>
  </si>
  <si>
    <t>УК-5, ПК-1, ПК-18</t>
  </si>
  <si>
    <t>УК-5, ПК-1, АК-3, ПК-4</t>
  </si>
  <si>
    <t>УК-5, УК-10</t>
  </si>
  <si>
    <t>УК-5, ПК-8</t>
  </si>
  <si>
    <t>УК-2, УК-5, УК-8, ПК-1, ПК-2, ПК-4, ПК-5, ПК-6, ПК-8, ПК-11, ПК-13, ПК-18</t>
  </si>
  <si>
    <t>УК-5, УК-7, ПК-1, ПК-3, ПК-6, ПК-11</t>
  </si>
  <si>
    <t>УК-5, ПК-1, ПК-4, ПК-5, ПК-6, ПК-7, ПК-8</t>
  </si>
  <si>
    <t>УК-5, ПК-1, ПК-5, ПК-6, ПК-7, ПК-14, ПК-15</t>
  </si>
  <si>
    <t>УК-5, ПК-1</t>
  </si>
  <si>
    <t>УК-10, ПК-13, ПК-18</t>
  </si>
  <si>
    <t>ПК-1, ПК-4, ПК-5, ПК-8</t>
  </si>
  <si>
    <t>ПК-1, ПК-15</t>
  </si>
  <si>
    <t>УК-2, УК-10, ПК-13, ПК-18</t>
  </si>
  <si>
    <t>ПК-1, ПК-3</t>
  </si>
  <si>
    <t>УК-5, ПК-1, ПК-4, ПК-5, ПК-8</t>
  </si>
  <si>
    <t>УК-2, УК-5, УК-6, ПК-1, ПК-13, ПК-18</t>
  </si>
  <si>
    <t>УК-5, ПК-1, ПК-5, ПК-15</t>
  </si>
  <si>
    <t>УК-5, ПК-1, ПК-11</t>
  </si>
  <si>
    <t>УК-5, ПК-6, ПК-7, ПК-14, ПК-16</t>
  </si>
  <si>
    <t>УК-2, УК-5, ПК-6, ПК-7, ПК-14, ПК-16</t>
  </si>
  <si>
    <t>УК-2, УК-3, УК-4, УК-5, УК-8, УК-9, ПК-2, ПК-5, ПК-13</t>
  </si>
  <si>
    <t>УК-5, ПК-1, ПК-5</t>
  </si>
  <si>
    <t>УК-5, ПК-1, ПК-4, ПК-5</t>
  </si>
  <si>
    <t>УК-5, ПК-1, ПК-2, ПК-5</t>
  </si>
  <si>
    <t>УК-2, УК-4, УК-5, ПК-6, ПК-13</t>
  </si>
  <si>
    <t>УК-5, УК-10, ПК-13, ПК-18</t>
  </si>
  <si>
    <t>УК-1, ПК-1</t>
  </si>
  <si>
    <t>УК-5, УК-7, УК-8, УК-9, ПК-1, ПК-2, ПК-3, ПК-4, ПК-9, ПК-10, ПК-12, ПК-15, ПК-16, ПК-19, ПК-20</t>
  </si>
  <si>
    <t>УК-5, УК-7, УК-8, УК-9, ПК-1, ПК-2, ПК-3, ПК-4, ПК-5, ПК-6, ПК-8, ПК-9, ПК-10, ПК-11, ПК-12, ПК-15, ПК-16, ПК-19, ПК-20</t>
  </si>
  <si>
    <t>УК-2, УК-5, УК-6, ПК-2, ПК-3, ПК-13, ПК-18</t>
  </si>
  <si>
    <t>УК-5, УК-9, ПК-1, ПК-2, ПК-3, ПК-4, ПК-5, ПК-8, ПК-20</t>
  </si>
  <si>
    <t>УК-2, УК-3, УК-5, УК-6, УК-9, ПК-1, ПК-2, ПК-3, ПК-4, ПК-5, ПК-8, ПК-13, ПК-18, ПК-20</t>
  </si>
  <si>
    <t>УК-2, УК-4, УК-5, УК-6, ПК-2, ПК-3, ПК-10, ПК-13</t>
  </si>
  <si>
    <t>УК-4, УК-5, УК-9, ПК-1, ПК-2, ПК-3, ПК-4, ПК-5, ПК-6, ПК-8, ПК-10, ПК-12, ПК-15, ПК-19, ПК-20</t>
  </si>
  <si>
    <t>УК-2, УК-4, УК-5, УК-6, УК-9, ПК-2, ПК-3, ПК-5, ПК-13, ПК-15, ПК-18, ПК-20</t>
  </si>
  <si>
    <t>УК-9, ПК-9, ПК-10, ПК-18, ПК-19, ПК-20</t>
  </si>
  <si>
    <t>УК-2, УК-5, ПК-1, ПК-2, ПК-3, ПК-9, ПК-10, ПК-18, ПК-20</t>
  </si>
  <si>
    <t>УК-1,УК-4, УК-5</t>
  </si>
  <si>
    <t>УК-1, УК-4, УК-5, УК-9</t>
  </si>
  <si>
    <t>УК-1, УК-5, УК-8</t>
  </si>
  <si>
    <t>УК-1, УК-2, УК-3, УК-5, УК-6, УК-9</t>
  </si>
  <si>
    <t>Федеральное государственное автономное образовательное учреждение высшего профессионального образования 
"Национальный исследовательский университет "Высшая школа экономики"</t>
  </si>
  <si>
    <t xml:space="preserve">Срок обучения: 4,5 года. </t>
  </si>
  <si>
    <t>Форма обучения: очно-заочная</t>
  </si>
  <si>
    <t>УТВЕРЖДЕН</t>
  </si>
  <si>
    <t>20 ЯНВАРЯ 2015 ГОДА</t>
  </si>
  <si>
    <t>Учебный план - матрица компетенций основной  образовательной программы бакалавриата "Юриспруденция"
Направление подготовки 40.03.01 Юриспруденция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</si>
</sst>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6"/>
      <name val="Times New Roman"/>
      <family val="1"/>
    </font>
    <font>
      <b/>
      <sz val="14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8"/>
      <name val="Arial Cyr"/>
      <family val="2"/>
      <charset val="204"/>
    </font>
    <font>
      <sz val="18"/>
      <name val="Arial Cyr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>
      <alignment horizontal="center" vertical="center" textRotation="90" wrapText="1"/>
    </xf>
    <xf numFmtId="49" fontId="4" fillId="2" borderId="29" xfId="0" applyNumberFormat="1" applyFont="1" applyFill="1" applyBorder="1" applyAlignment="1">
      <alignment horizontal="center" wrapText="1"/>
    </xf>
    <xf numFmtId="49" fontId="4" fillId="2" borderId="30" xfId="0" applyNumberFormat="1" applyFont="1" applyFill="1" applyBorder="1" applyAlignment="1">
      <alignment horizontal="left" wrapText="1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left" wrapText="1" indent="2"/>
    </xf>
    <xf numFmtId="49" fontId="4" fillId="0" borderId="30" xfId="0" applyNumberFormat="1" applyFont="1" applyBorder="1" applyAlignment="1">
      <alignment horizontal="left" wrapText="1"/>
    </xf>
    <xf numFmtId="49" fontId="4" fillId="0" borderId="30" xfId="0" applyNumberFormat="1" applyFont="1" applyBorder="1" applyAlignment="1">
      <alignment horizontal="left" wrapText="1" indent="4"/>
    </xf>
    <xf numFmtId="49" fontId="4" fillId="0" borderId="30" xfId="0" applyNumberFormat="1" applyFont="1" applyBorder="1" applyAlignment="1">
      <alignment horizontal="left" wrapText="1" indent="3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right" wrapText="1"/>
    </xf>
    <xf numFmtId="49" fontId="4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1" fontId="4" fillId="2" borderId="31" xfId="0" applyNumberFormat="1" applyFont="1" applyFill="1" applyBorder="1" applyAlignment="1">
      <alignment horizontal="center" wrapText="1"/>
    </xf>
    <xf numFmtId="1" fontId="4" fillId="2" borderId="30" xfId="0" applyNumberFormat="1" applyFont="1" applyFill="1" applyBorder="1" applyAlignment="1">
      <alignment horizontal="center" wrapText="1"/>
    </xf>
    <xf numFmtId="1" fontId="4" fillId="0" borderId="30" xfId="0" applyNumberFormat="1" applyFont="1" applyBorder="1" applyAlignment="1">
      <alignment horizontal="center" wrapText="1"/>
    </xf>
    <xf numFmtId="1" fontId="4" fillId="0" borderId="31" xfId="0" applyNumberFormat="1" applyFont="1" applyBorder="1" applyAlignment="1">
      <alignment horizontal="center" wrapText="1"/>
    </xf>
    <xf numFmtId="0" fontId="3" fillId="0" borderId="31" xfId="0" applyFont="1" applyFill="1" applyBorder="1" applyAlignment="1">
      <alignment horizontal="center" vertical="center" textRotation="90" wrapText="1"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left" wrapText="1" indent="2"/>
    </xf>
    <xf numFmtId="1" fontId="4" fillId="0" borderId="0" xfId="0" applyNumberFormat="1" applyFont="1" applyBorder="1" applyAlignment="1">
      <alignment horizontal="center" wrapText="1"/>
    </xf>
    <xf numFmtId="49" fontId="4" fillId="2" borderId="31" xfId="0" applyNumberFormat="1" applyFont="1" applyFill="1" applyBorder="1" applyAlignment="1">
      <alignment horizontal="center" wrapText="1"/>
    </xf>
    <xf numFmtId="49" fontId="4" fillId="2" borderId="31" xfId="0" applyNumberFormat="1" applyFont="1" applyFill="1" applyBorder="1" applyAlignment="1">
      <alignment horizontal="left" wrapText="1"/>
    </xf>
    <xf numFmtId="49" fontId="1" fillId="3" borderId="31" xfId="0" applyNumberFormat="1" applyFont="1" applyFill="1" applyBorder="1" applyAlignment="1">
      <alignment horizontal="center" vertical="center" wrapText="1"/>
    </xf>
    <xf numFmtId="49" fontId="4" fillId="3" borderId="31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wrapText="1"/>
    </xf>
    <xf numFmtId="49" fontId="4" fillId="2" borderId="30" xfId="0" applyNumberFormat="1" applyFont="1" applyFill="1" applyBorder="1" applyAlignment="1">
      <alignment horizontal="left" wrapText="1" indent="2"/>
    </xf>
    <xf numFmtId="49" fontId="4" fillId="2" borderId="30" xfId="0" applyNumberFormat="1" applyFont="1" applyFill="1" applyBorder="1" applyAlignment="1">
      <alignment horizontal="left" wrapText="1" indent="1"/>
    </xf>
    <xf numFmtId="49" fontId="4" fillId="2" borderId="30" xfId="0" applyNumberFormat="1" applyFont="1" applyFill="1" applyBorder="1" applyAlignment="1">
      <alignment horizontal="left" wrapText="1" indent="3"/>
    </xf>
    <xf numFmtId="49" fontId="4" fillId="0" borderId="0" xfId="0" applyNumberFormat="1" applyFont="1" applyBorder="1" applyAlignment="1">
      <alignment horizontal="left" vertical="center" wrapText="1"/>
    </xf>
    <xf numFmtId="49" fontId="4" fillId="2" borderId="31" xfId="0" applyNumberFormat="1" applyFont="1" applyFill="1" applyBorder="1" applyAlignment="1">
      <alignment horizontal="left" wrapText="1" indent="1"/>
    </xf>
    <xf numFmtId="49" fontId="4" fillId="2" borderId="31" xfId="0" applyNumberFormat="1" applyFont="1" applyFill="1" applyBorder="1" applyAlignment="1">
      <alignment horizontal="left" wrapText="1" indent="2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4" xfId="0" applyFill="1" applyBorder="1" applyAlignment="1">
      <alignment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center" wrapText="1"/>
    </xf>
    <xf numFmtId="49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3" fillId="0" borderId="3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ES100"/>
  <sheetViews>
    <sheetView tabSelected="1" zoomScale="80" zoomScaleNormal="80" zoomScaleSheetLayoutView="11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M4" sqref="M4"/>
    </sheetView>
  </sheetViews>
  <sheetFormatPr defaultColWidth="9.140625" defaultRowHeight="20.25" x14ac:dyDescent="0.3"/>
  <cols>
    <col min="1" max="1" width="8" style="2" customWidth="1"/>
    <col min="2" max="2" width="33.7109375" style="5" customWidth="1"/>
    <col min="3" max="3" width="31" style="4" customWidth="1"/>
    <col min="4" max="7" width="6.7109375" style="2" customWidth="1"/>
    <col min="8" max="8" width="10.140625" style="2" customWidth="1"/>
    <col min="9" max="12" width="9.140625" style="2"/>
    <col min="13" max="31" width="9.140625" style="2" customWidth="1"/>
    <col min="32" max="32" width="10.140625" style="2" customWidth="1"/>
    <col min="33" max="43" width="9.140625" style="2" customWidth="1"/>
    <col min="44" max="44" width="6.42578125" style="2" customWidth="1"/>
    <col min="45" max="71" width="9.140625" style="2" customWidth="1"/>
    <col min="72" max="72" width="6.85546875" style="2" customWidth="1"/>
    <col min="73" max="82" width="9.140625" style="2" customWidth="1"/>
    <col min="83" max="83" width="8.42578125" style="2" customWidth="1"/>
    <col min="84" max="91" width="9.140625" style="2" customWidth="1"/>
    <col min="92" max="92" width="7.42578125" style="2" customWidth="1"/>
    <col min="93" max="107" width="9.140625" style="2" customWidth="1"/>
    <col min="108" max="108" width="5" style="2" customWidth="1"/>
    <col min="109" max="120" width="9.140625" style="2" customWidth="1"/>
    <col min="121" max="121" width="7.42578125" style="2" customWidth="1"/>
    <col min="122" max="136" width="9.140625" style="2" customWidth="1"/>
    <col min="137" max="137" width="8" style="2" customWidth="1"/>
    <col min="138" max="147" width="9.140625" style="2" customWidth="1"/>
    <col min="148" max="148" width="9.140625" style="2"/>
    <col min="149" max="149" width="29.42578125" style="2" customWidth="1"/>
    <col min="150" max="16384" width="9.140625" style="2"/>
  </cols>
  <sheetData>
    <row r="1" spans="1:149" s="1" customFormat="1" ht="39.75" customHeight="1" x14ac:dyDescent="0.35">
      <c r="A1" s="61" t="s">
        <v>171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21"/>
      <c r="W1" s="21"/>
      <c r="X1" s="21"/>
      <c r="Y1" s="72" t="s">
        <v>174</v>
      </c>
      <c r="Z1" s="72"/>
      <c r="AA1" s="72"/>
      <c r="AB1" s="72"/>
      <c r="AE1" s="56"/>
      <c r="AF1" s="57"/>
      <c r="AG1" s="7"/>
      <c r="AO1" s="7"/>
      <c r="AS1" s="7"/>
      <c r="AT1" s="7"/>
      <c r="AU1" s="7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Q1" s="7"/>
      <c r="BU1" s="7"/>
      <c r="BV1" s="7"/>
      <c r="BW1" s="7"/>
      <c r="CT1" s="7"/>
      <c r="CW1" s="7"/>
      <c r="CX1" s="7"/>
      <c r="CY1" s="7"/>
      <c r="DV1" s="7"/>
      <c r="DY1" s="7"/>
      <c r="DZ1" s="7"/>
      <c r="EA1" s="7"/>
    </row>
    <row r="2" spans="1:149" s="1" customFormat="1" ht="53.25" customHeight="1" x14ac:dyDescent="0.35">
      <c r="A2" s="72" t="s">
        <v>176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21"/>
      <c r="W2" s="21"/>
      <c r="X2" s="21"/>
      <c r="Y2" s="72" t="s">
        <v>175</v>
      </c>
      <c r="Z2" s="72"/>
      <c r="AA2" s="72"/>
      <c r="AB2" s="72"/>
      <c r="AE2" s="58"/>
      <c r="AF2" s="59"/>
      <c r="AG2" s="59"/>
      <c r="AO2" s="7"/>
      <c r="AS2" s="7"/>
      <c r="AT2" s="7"/>
      <c r="AU2" s="7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Q2" s="7"/>
      <c r="BU2" s="7"/>
      <c r="BV2" s="7"/>
      <c r="BW2" s="7"/>
      <c r="CT2" s="7"/>
      <c r="CW2" s="7"/>
      <c r="CX2" s="7"/>
      <c r="CY2" s="7"/>
      <c r="DV2" s="7"/>
      <c r="DY2" s="7"/>
      <c r="DZ2" s="7"/>
      <c r="EA2" s="7"/>
    </row>
    <row r="3" spans="1:149" s="1" customFormat="1" ht="18" customHeight="1" x14ac:dyDescent="0.2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22"/>
      <c r="W3" s="22"/>
      <c r="X3" s="22"/>
      <c r="Y3" s="22"/>
      <c r="Z3" s="22"/>
      <c r="AO3" s="7"/>
      <c r="AS3" s="7"/>
      <c r="AT3" s="7"/>
      <c r="AU3" s="7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Q3" s="7"/>
      <c r="BU3" s="7"/>
      <c r="BV3" s="7"/>
      <c r="BW3" s="7"/>
      <c r="CT3" s="7"/>
      <c r="CW3" s="7"/>
      <c r="CX3" s="7"/>
      <c r="CY3" s="7"/>
      <c r="DV3" s="7"/>
      <c r="DY3" s="7"/>
      <c r="DZ3" s="7"/>
      <c r="EA3" s="7"/>
    </row>
    <row r="4" spans="1:149" s="1" customFormat="1" ht="22.5" customHeight="1" x14ac:dyDescent="0.2">
      <c r="A4" s="7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22"/>
      <c r="W4" s="22"/>
      <c r="X4" s="22"/>
      <c r="Y4" s="22"/>
      <c r="Z4" s="22"/>
      <c r="AO4" s="7"/>
      <c r="AS4" s="7"/>
      <c r="AT4" s="7"/>
      <c r="AU4" s="7"/>
      <c r="BQ4" s="7"/>
      <c r="BU4" s="7"/>
      <c r="BV4" s="7"/>
      <c r="BW4" s="7"/>
      <c r="CT4" s="7"/>
      <c r="CW4" s="7"/>
      <c r="CX4" s="7"/>
      <c r="CY4" s="7"/>
      <c r="DV4" s="7"/>
      <c r="DY4" s="7"/>
      <c r="DZ4" s="7"/>
      <c r="EA4" s="7"/>
    </row>
    <row r="5" spans="1:149" s="1" customFormat="1" ht="24" customHeight="1" x14ac:dyDescent="0.2">
      <c r="A5" s="7"/>
      <c r="B5" s="87" t="s">
        <v>85</v>
      </c>
      <c r="C5" s="8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22"/>
      <c r="W5" s="22"/>
      <c r="X5" s="22"/>
      <c r="Y5" s="22"/>
      <c r="Z5" s="22"/>
      <c r="AO5" s="7"/>
      <c r="AS5" s="7"/>
      <c r="AT5" s="7"/>
      <c r="AU5" s="7"/>
      <c r="BQ5" s="7"/>
      <c r="BU5" s="7"/>
      <c r="BV5" s="7"/>
      <c r="BW5" s="7"/>
      <c r="CT5" s="7"/>
      <c r="CW5" s="7"/>
      <c r="CX5" s="7"/>
      <c r="CY5" s="7"/>
      <c r="DV5" s="7"/>
      <c r="DY5" s="7"/>
      <c r="DZ5" s="7"/>
      <c r="EA5" s="7"/>
    </row>
    <row r="6" spans="1:149" s="1" customFormat="1" ht="18" customHeight="1" x14ac:dyDescent="0.2">
      <c r="A6" s="2"/>
      <c r="B6" s="87" t="s">
        <v>172</v>
      </c>
      <c r="C6" s="8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O6" s="7"/>
      <c r="AS6" s="7"/>
      <c r="AT6" s="7"/>
      <c r="AU6" s="7"/>
      <c r="BQ6" s="7"/>
      <c r="BU6" s="7"/>
      <c r="BV6" s="7"/>
      <c r="BW6" s="7"/>
      <c r="CT6" s="7"/>
      <c r="CW6" s="7"/>
      <c r="CX6" s="7"/>
      <c r="CY6" s="7"/>
      <c r="DV6" s="7"/>
      <c r="DY6" s="7"/>
      <c r="DZ6" s="7"/>
      <c r="EA6" s="7"/>
    </row>
    <row r="7" spans="1:149" s="1" customFormat="1" ht="18" customHeight="1" x14ac:dyDescent="0.2">
      <c r="A7" s="2"/>
      <c r="B7" s="87" t="s">
        <v>173</v>
      </c>
      <c r="C7" s="8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O7" s="7"/>
      <c r="AS7" s="7"/>
      <c r="AT7" s="7"/>
      <c r="AU7" s="7"/>
      <c r="BQ7" s="7"/>
      <c r="BU7" s="7"/>
      <c r="BV7" s="7"/>
      <c r="BW7" s="7"/>
      <c r="CT7" s="7"/>
      <c r="CW7" s="7"/>
      <c r="CX7" s="7"/>
      <c r="CY7" s="7"/>
      <c r="DV7" s="7"/>
      <c r="DY7" s="7"/>
      <c r="DZ7" s="7"/>
      <c r="EA7" s="7"/>
    </row>
    <row r="8" spans="1:149" s="1" customFormat="1" ht="18" customHeight="1" x14ac:dyDescent="0.2">
      <c r="A8" s="2"/>
      <c r="B8" s="3" t="s">
        <v>86</v>
      </c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O8" s="7"/>
      <c r="AS8" s="7"/>
      <c r="AT8" s="7"/>
      <c r="AU8" s="7"/>
      <c r="BQ8" s="7"/>
      <c r="BU8" s="7"/>
      <c r="BV8" s="7"/>
      <c r="BW8" s="7"/>
      <c r="CT8" s="7"/>
      <c r="CW8" s="7"/>
      <c r="CX8" s="7"/>
      <c r="CY8" s="7"/>
      <c r="DV8" s="7"/>
      <c r="DY8" s="7"/>
      <c r="DZ8" s="7"/>
      <c r="EA8" s="7"/>
    </row>
    <row r="9" spans="1:149" customFormat="1" ht="13.5" thickBot="1" x14ac:dyDescent="0.25"/>
    <row r="10" spans="1:149" s="1" customFormat="1" ht="45" customHeight="1" thickBot="1" x14ac:dyDescent="0.25">
      <c r="A10" s="64" t="s">
        <v>0</v>
      </c>
      <c r="B10" s="75" t="s">
        <v>106</v>
      </c>
      <c r="C10" s="92" t="s">
        <v>1</v>
      </c>
      <c r="D10" s="83" t="s">
        <v>2</v>
      </c>
      <c r="E10" s="83" t="s">
        <v>3</v>
      </c>
      <c r="F10" s="83" t="s">
        <v>4</v>
      </c>
      <c r="G10" s="94" t="s">
        <v>115</v>
      </c>
      <c r="H10" s="78" t="s">
        <v>5</v>
      </c>
      <c r="I10" s="79"/>
      <c r="J10" s="79"/>
      <c r="K10" s="80"/>
      <c r="L10" s="80"/>
      <c r="M10" s="80"/>
      <c r="N10" s="80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8" t="s">
        <v>18</v>
      </c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8" t="s">
        <v>19</v>
      </c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8" t="s">
        <v>20</v>
      </c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8" t="s">
        <v>21</v>
      </c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90" t="s">
        <v>93</v>
      </c>
      <c r="ES10" s="90" t="s">
        <v>94</v>
      </c>
    </row>
    <row r="11" spans="1:149" s="1" customFormat="1" ht="47.25" customHeight="1" x14ac:dyDescent="0.2">
      <c r="A11" s="73"/>
      <c r="B11" s="76"/>
      <c r="C11" s="93"/>
      <c r="D11" s="84"/>
      <c r="E11" s="84"/>
      <c r="F11" s="84"/>
      <c r="G11" s="95"/>
      <c r="H11" s="81" t="s">
        <v>6</v>
      </c>
      <c r="I11" s="83" t="s">
        <v>7</v>
      </c>
      <c r="J11" s="85" t="s">
        <v>116</v>
      </c>
      <c r="K11" s="70" t="s">
        <v>112</v>
      </c>
      <c r="L11" s="71"/>
      <c r="M11" s="71"/>
      <c r="N11" s="71"/>
      <c r="O11" s="62" t="s">
        <v>8</v>
      </c>
      <c r="P11" s="64" t="s">
        <v>111</v>
      </c>
      <c r="Q11" s="65"/>
      <c r="R11" s="65"/>
      <c r="S11" s="65"/>
      <c r="T11" s="66"/>
      <c r="U11" s="67" t="s">
        <v>9</v>
      </c>
      <c r="V11" s="68"/>
      <c r="W11" s="68"/>
      <c r="X11" s="68"/>
      <c r="Y11" s="69"/>
      <c r="Z11" s="64" t="s">
        <v>10</v>
      </c>
      <c r="AA11" s="65"/>
      <c r="AB11" s="65"/>
      <c r="AC11" s="65"/>
      <c r="AD11" s="66"/>
      <c r="AE11" s="64" t="s">
        <v>11</v>
      </c>
      <c r="AF11" s="65"/>
      <c r="AG11" s="65"/>
      <c r="AH11" s="65"/>
      <c r="AI11" s="66"/>
      <c r="AJ11" s="81" t="s">
        <v>6</v>
      </c>
      <c r="AK11" s="83" t="s">
        <v>7</v>
      </c>
      <c r="AL11" s="85" t="s">
        <v>116</v>
      </c>
      <c r="AM11" s="70" t="s">
        <v>112</v>
      </c>
      <c r="AN11" s="71"/>
      <c r="AO11" s="71"/>
      <c r="AP11" s="71"/>
      <c r="AQ11" s="62" t="s">
        <v>8</v>
      </c>
      <c r="AR11" s="64" t="s">
        <v>111</v>
      </c>
      <c r="AS11" s="65"/>
      <c r="AT11" s="65"/>
      <c r="AU11" s="65"/>
      <c r="AV11" s="66"/>
      <c r="AW11" s="67" t="s">
        <v>9</v>
      </c>
      <c r="AX11" s="68"/>
      <c r="AY11" s="68"/>
      <c r="AZ11" s="68"/>
      <c r="BA11" s="69"/>
      <c r="BB11" s="64" t="s">
        <v>10</v>
      </c>
      <c r="BC11" s="65"/>
      <c r="BD11" s="65"/>
      <c r="BE11" s="65"/>
      <c r="BF11" s="66"/>
      <c r="BG11" s="64" t="s">
        <v>11</v>
      </c>
      <c r="BH11" s="65"/>
      <c r="BI11" s="65"/>
      <c r="BJ11" s="65"/>
      <c r="BK11" s="66"/>
      <c r="BL11" s="81" t="s">
        <v>6</v>
      </c>
      <c r="BM11" s="83" t="s">
        <v>7</v>
      </c>
      <c r="BN11" s="85" t="s">
        <v>116</v>
      </c>
      <c r="BO11" s="70" t="s">
        <v>112</v>
      </c>
      <c r="BP11" s="71"/>
      <c r="BQ11" s="71"/>
      <c r="BR11" s="71"/>
      <c r="BS11" s="62" t="s">
        <v>8</v>
      </c>
      <c r="BT11" s="64" t="s">
        <v>111</v>
      </c>
      <c r="BU11" s="65"/>
      <c r="BV11" s="65"/>
      <c r="BW11" s="65"/>
      <c r="BX11" s="66"/>
      <c r="BY11" s="67" t="s">
        <v>9</v>
      </c>
      <c r="BZ11" s="68"/>
      <c r="CA11" s="68"/>
      <c r="CB11" s="68"/>
      <c r="CC11" s="69"/>
      <c r="CD11" s="64" t="s">
        <v>10</v>
      </c>
      <c r="CE11" s="65"/>
      <c r="CF11" s="65"/>
      <c r="CG11" s="65"/>
      <c r="CH11" s="66"/>
      <c r="CI11" s="64" t="s">
        <v>11</v>
      </c>
      <c r="CJ11" s="65"/>
      <c r="CK11" s="65"/>
      <c r="CL11" s="65"/>
      <c r="CM11" s="66"/>
      <c r="CN11" s="81" t="s">
        <v>6</v>
      </c>
      <c r="CO11" s="83" t="s">
        <v>7</v>
      </c>
      <c r="CP11" s="85" t="s">
        <v>116</v>
      </c>
      <c r="CQ11" s="70" t="s">
        <v>112</v>
      </c>
      <c r="CR11" s="71"/>
      <c r="CS11" s="71"/>
      <c r="CT11" s="71"/>
      <c r="CU11" s="62" t="s">
        <v>8</v>
      </c>
      <c r="CV11" s="64" t="s">
        <v>111</v>
      </c>
      <c r="CW11" s="65"/>
      <c r="CX11" s="65"/>
      <c r="CY11" s="65"/>
      <c r="CZ11" s="66"/>
      <c r="DA11" s="67" t="s">
        <v>9</v>
      </c>
      <c r="DB11" s="68"/>
      <c r="DC11" s="68"/>
      <c r="DD11" s="68"/>
      <c r="DE11" s="69"/>
      <c r="DF11" s="64" t="s">
        <v>10</v>
      </c>
      <c r="DG11" s="65"/>
      <c r="DH11" s="65"/>
      <c r="DI11" s="65"/>
      <c r="DJ11" s="66"/>
      <c r="DK11" s="64" t="s">
        <v>11</v>
      </c>
      <c r="DL11" s="65"/>
      <c r="DM11" s="65"/>
      <c r="DN11" s="65"/>
      <c r="DO11" s="66"/>
      <c r="DP11" s="81" t="s">
        <v>6</v>
      </c>
      <c r="DQ11" s="83" t="s">
        <v>7</v>
      </c>
      <c r="DR11" s="85" t="s">
        <v>116</v>
      </c>
      <c r="DS11" s="70" t="s">
        <v>112</v>
      </c>
      <c r="DT11" s="71"/>
      <c r="DU11" s="71"/>
      <c r="DV11" s="71"/>
      <c r="DW11" s="62" t="s">
        <v>8</v>
      </c>
      <c r="DX11" s="64" t="s">
        <v>111</v>
      </c>
      <c r="DY11" s="65"/>
      <c r="DZ11" s="65"/>
      <c r="EA11" s="65"/>
      <c r="EB11" s="66"/>
      <c r="EC11" s="67" t="s">
        <v>9</v>
      </c>
      <c r="ED11" s="68"/>
      <c r="EE11" s="68"/>
      <c r="EF11" s="68"/>
      <c r="EG11" s="69"/>
      <c r="EH11" s="64" t="s">
        <v>10</v>
      </c>
      <c r="EI11" s="65"/>
      <c r="EJ11" s="65"/>
      <c r="EK11" s="65"/>
      <c r="EL11" s="66"/>
      <c r="EM11" s="64" t="s">
        <v>11</v>
      </c>
      <c r="EN11" s="65"/>
      <c r="EO11" s="65"/>
      <c r="EP11" s="65"/>
      <c r="EQ11" s="66"/>
      <c r="ER11" s="91"/>
      <c r="ES11" s="91"/>
    </row>
    <row r="12" spans="1:149" s="1" customFormat="1" ht="145.5" customHeight="1" x14ac:dyDescent="0.2">
      <c r="A12" s="74"/>
      <c r="B12" s="77"/>
      <c r="C12" s="93"/>
      <c r="D12" s="84"/>
      <c r="E12" s="84"/>
      <c r="F12" s="84"/>
      <c r="G12" s="95"/>
      <c r="H12" s="82"/>
      <c r="I12" s="84"/>
      <c r="J12" s="86"/>
      <c r="K12" s="19" t="s">
        <v>12</v>
      </c>
      <c r="L12" s="19" t="s">
        <v>13</v>
      </c>
      <c r="M12" s="19" t="s">
        <v>14</v>
      </c>
      <c r="N12" s="20" t="s">
        <v>87</v>
      </c>
      <c r="O12" s="63"/>
      <c r="P12" s="35" t="s">
        <v>88</v>
      </c>
      <c r="Q12" s="35" t="s">
        <v>89</v>
      </c>
      <c r="R12" s="35" t="s">
        <v>90</v>
      </c>
      <c r="S12" s="35" t="s">
        <v>91</v>
      </c>
      <c r="T12" s="35" t="s">
        <v>92</v>
      </c>
      <c r="U12" s="11" t="s">
        <v>113</v>
      </c>
      <c r="V12" s="9" t="s">
        <v>15</v>
      </c>
      <c r="W12" s="9" t="s">
        <v>16</v>
      </c>
      <c r="X12" s="9" t="s">
        <v>114</v>
      </c>
      <c r="Y12" s="10" t="s">
        <v>17</v>
      </c>
      <c r="Z12" s="11" t="s">
        <v>113</v>
      </c>
      <c r="AA12" s="9" t="s">
        <v>15</v>
      </c>
      <c r="AB12" s="9" t="s">
        <v>16</v>
      </c>
      <c r="AC12" s="9" t="s">
        <v>114</v>
      </c>
      <c r="AD12" s="10" t="s">
        <v>17</v>
      </c>
      <c r="AE12" s="11" t="s">
        <v>113</v>
      </c>
      <c r="AF12" s="9" t="s">
        <v>15</v>
      </c>
      <c r="AG12" s="9" t="s">
        <v>16</v>
      </c>
      <c r="AH12" s="9" t="s">
        <v>114</v>
      </c>
      <c r="AI12" s="10" t="s">
        <v>17</v>
      </c>
      <c r="AJ12" s="82"/>
      <c r="AK12" s="84"/>
      <c r="AL12" s="86"/>
      <c r="AM12" s="19" t="s">
        <v>12</v>
      </c>
      <c r="AN12" s="19" t="s">
        <v>13</v>
      </c>
      <c r="AO12" s="19" t="s">
        <v>14</v>
      </c>
      <c r="AP12" s="20" t="s">
        <v>87</v>
      </c>
      <c r="AQ12" s="63"/>
      <c r="AR12" s="35" t="s">
        <v>88</v>
      </c>
      <c r="AS12" s="35" t="s">
        <v>89</v>
      </c>
      <c r="AT12" s="35" t="s">
        <v>90</v>
      </c>
      <c r="AU12" s="35" t="s">
        <v>91</v>
      </c>
      <c r="AV12" s="35" t="s">
        <v>92</v>
      </c>
      <c r="AW12" s="11" t="s">
        <v>113</v>
      </c>
      <c r="AX12" s="9" t="s">
        <v>15</v>
      </c>
      <c r="AY12" s="9" t="s">
        <v>16</v>
      </c>
      <c r="AZ12" s="9" t="s">
        <v>114</v>
      </c>
      <c r="BA12" s="10" t="s">
        <v>17</v>
      </c>
      <c r="BB12" s="11" t="s">
        <v>113</v>
      </c>
      <c r="BC12" s="9" t="s">
        <v>15</v>
      </c>
      <c r="BD12" s="9" t="s">
        <v>16</v>
      </c>
      <c r="BE12" s="9" t="s">
        <v>114</v>
      </c>
      <c r="BF12" s="10" t="s">
        <v>17</v>
      </c>
      <c r="BG12" s="11" t="s">
        <v>113</v>
      </c>
      <c r="BH12" s="9" t="s">
        <v>15</v>
      </c>
      <c r="BI12" s="9" t="s">
        <v>16</v>
      </c>
      <c r="BJ12" s="9" t="s">
        <v>114</v>
      </c>
      <c r="BK12" s="10" t="s">
        <v>17</v>
      </c>
      <c r="BL12" s="82"/>
      <c r="BM12" s="84"/>
      <c r="BN12" s="86"/>
      <c r="BO12" s="19" t="s">
        <v>12</v>
      </c>
      <c r="BP12" s="19" t="s">
        <v>13</v>
      </c>
      <c r="BQ12" s="19" t="s">
        <v>14</v>
      </c>
      <c r="BR12" s="20" t="s">
        <v>87</v>
      </c>
      <c r="BS12" s="63"/>
      <c r="BT12" s="35" t="s">
        <v>88</v>
      </c>
      <c r="BU12" s="35" t="s">
        <v>89</v>
      </c>
      <c r="BV12" s="35" t="s">
        <v>90</v>
      </c>
      <c r="BW12" s="35" t="s">
        <v>91</v>
      </c>
      <c r="BX12" s="35" t="s">
        <v>92</v>
      </c>
      <c r="BY12" s="11" t="s">
        <v>113</v>
      </c>
      <c r="BZ12" s="9" t="s">
        <v>15</v>
      </c>
      <c r="CA12" s="9" t="s">
        <v>16</v>
      </c>
      <c r="CB12" s="9" t="s">
        <v>114</v>
      </c>
      <c r="CC12" s="10" t="s">
        <v>17</v>
      </c>
      <c r="CD12" s="11" t="s">
        <v>113</v>
      </c>
      <c r="CE12" s="9" t="s">
        <v>15</v>
      </c>
      <c r="CF12" s="9" t="s">
        <v>16</v>
      </c>
      <c r="CG12" s="9" t="s">
        <v>114</v>
      </c>
      <c r="CH12" s="10" t="s">
        <v>17</v>
      </c>
      <c r="CI12" s="11" t="s">
        <v>113</v>
      </c>
      <c r="CJ12" s="9" t="s">
        <v>15</v>
      </c>
      <c r="CK12" s="9" t="s">
        <v>16</v>
      </c>
      <c r="CL12" s="9" t="s">
        <v>114</v>
      </c>
      <c r="CM12" s="10" t="s">
        <v>17</v>
      </c>
      <c r="CN12" s="82"/>
      <c r="CO12" s="84"/>
      <c r="CP12" s="86"/>
      <c r="CQ12" s="19" t="s">
        <v>12</v>
      </c>
      <c r="CR12" s="19" t="s">
        <v>13</v>
      </c>
      <c r="CS12" s="19" t="s">
        <v>14</v>
      </c>
      <c r="CT12" s="20" t="s">
        <v>87</v>
      </c>
      <c r="CU12" s="63"/>
      <c r="CV12" s="35" t="s">
        <v>88</v>
      </c>
      <c r="CW12" s="35" t="s">
        <v>89</v>
      </c>
      <c r="CX12" s="35" t="s">
        <v>90</v>
      </c>
      <c r="CY12" s="35" t="s">
        <v>91</v>
      </c>
      <c r="CZ12" s="35" t="s">
        <v>92</v>
      </c>
      <c r="DA12" s="11" t="s">
        <v>113</v>
      </c>
      <c r="DB12" s="9" t="s">
        <v>15</v>
      </c>
      <c r="DC12" s="9" t="s">
        <v>16</v>
      </c>
      <c r="DD12" s="9" t="s">
        <v>114</v>
      </c>
      <c r="DE12" s="10" t="s">
        <v>17</v>
      </c>
      <c r="DF12" s="11" t="s">
        <v>113</v>
      </c>
      <c r="DG12" s="9" t="s">
        <v>15</v>
      </c>
      <c r="DH12" s="9" t="s">
        <v>16</v>
      </c>
      <c r="DI12" s="9" t="s">
        <v>114</v>
      </c>
      <c r="DJ12" s="10" t="s">
        <v>17</v>
      </c>
      <c r="DK12" s="11" t="s">
        <v>113</v>
      </c>
      <c r="DL12" s="9" t="s">
        <v>15</v>
      </c>
      <c r="DM12" s="9" t="s">
        <v>16</v>
      </c>
      <c r="DN12" s="9" t="s">
        <v>114</v>
      </c>
      <c r="DO12" s="10" t="s">
        <v>17</v>
      </c>
      <c r="DP12" s="82"/>
      <c r="DQ12" s="84"/>
      <c r="DR12" s="86"/>
      <c r="DS12" s="19" t="s">
        <v>12</v>
      </c>
      <c r="DT12" s="19" t="s">
        <v>13</v>
      </c>
      <c r="DU12" s="19" t="s">
        <v>14</v>
      </c>
      <c r="DV12" s="20" t="s">
        <v>87</v>
      </c>
      <c r="DW12" s="63"/>
      <c r="DX12" s="35" t="s">
        <v>88</v>
      </c>
      <c r="DY12" s="35" t="s">
        <v>89</v>
      </c>
      <c r="DZ12" s="35" t="s">
        <v>90</v>
      </c>
      <c r="EA12" s="35" t="s">
        <v>91</v>
      </c>
      <c r="EB12" s="35" t="s">
        <v>92</v>
      </c>
      <c r="EC12" s="11" t="s">
        <v>113</v>
      </c>
      <c r="ED12" s="9" t="s">
        <v>15</v>
      </c>
      <c r="EE12" s="9" t="s">
        <v>16</v>
      </c>
      <c r="EF12" s="9" t="s">
        <v>114</v>
      </c>
      <c r="EG12" s="10" t="s">
        <v>17</v>
      </c>
      <c r="EH12" s="11" t="s">
        <v>113</v>
      </c>
      <c r="EI12" s="9" t="s">
        <v>15</v>
      </c>
      <c r="EJ12" s="9" t="s">
        <v>16</v>
      </c>
      <c r="EK12" s="9" t="s">
        <v>114</v>
      </c>
      <c r="EL12" s="10" t="s">
        <v>17</v>
      </c>
      <c r="EM12" s="11" t="s">
        <v>113</v>
      </c>
      <c r="EN12" s="9" t="s">
        <v>15</v>
      </c>
      <c r="EO12" s="9" t="s">
        <v>16</v>
      </c>
      <c r="EP12" s="9" t="s">
        <v>114</v>
      </c>
      <c r="EQ12" s="10" t="s">
        <v>17</v>
      </c>
      <c r="ER12" s="91"/>
      <c r="ES12" s="91"/>
    </row>
    <row r="13" spans="1:149" ht="12.75" customHeight="1" x14ac:dyDescent="0.2">
      <c r="A13" s="12" t="s">
        <v>23</v>
      </c>
      <c r="B13" s="49" t="s">
        <v>22</v>
      </c>
      <c r="C13" s="13"/>
      <c r="D13" s="32" t="s">
        <v>95</v>
      </c>
      <c r="E13" s="32">
        <f>E14+E15+E16+E17</f>
        <v>13</v>
      </c>
      <c r="F13" s="32">
        <f t="shared" ref="F13:BK13" si="0">F14+F15+F16+F17</f>
        <v>494</v>
      </c>
      <c r="G13" s="32">
        <f t="shared" si="0"/>
        <v>98</v>
      </c>
      <c r="H13" s="32">
        <f t="shared" si="0"/>
        <v>5</v>
      </c>
      <c r="I13" s="32">
        <f t="shared" si="0"/>
        <v>190</v>
      </c>
      <c r="J13" s="32">
        <f t="shared" si="0"/>
        <v>38</v>
      </c>
      <c r="K13" s="32">
        <f t="shared" si="0"/>
        <v>14</v>
      </c>
      <c r="L13" s="32">
        <f t="shared" si="0"/>
        <v>24</v>
      </c>
      <c r="M13" s="32">
        <f t="shared" si="0"/>
        <v>0</v>
      </c>
      <c r="N13" s="32">
        <f t="shared" si="0"/>
        <v>0</v>
      </c>
      <c r="O13" s="32">
        <f t="shared" si="0"/>
        <v>152</v>
      </c>
      <c r="P13" s="32">
        <f t="shared" si="0"/>
        <v>0</v>
      </c>
      <c r="Q13" s="32">
        <f t="shared" si="0"/>
        <v>0</v>
      </c>
      <c r="R13" s="32">
        <f t="shared" si="0"/>
        <v>0</v>
      </c>
      <c r="S13" s="32">
        <f t="shared" si="0"/>
        <v>0</v>
      </c>
      <c r="T13" s="32">
        <f t="shared" si="0"/>
        <v>0</v>
      </c>
      <c r="U13" s="32">
        <f t="shared" si="0"/>
        <v>12</v>
      </c>
      <c r="V13" s="32">
        <f t="shared" si="0"/>
        <v>0</v>
      </c>
      <c r="W13" s="32">
        <f t="shared" si="0"/>
        <v>1</v>
      </c>
      <c r="X13" s="32">
        <f t="shared" si="0"/>
        <v>12</v>
      </c>
      <c r="Y13" s="32">
        <f t="shared" si="0"/>
        <v>38</v>
      </c>
      <c r="Z13" s="32">
        <f t="shared" si="0"/>
        <v>26</v>
      </c>
      <c r="AA13" s="32">
        <f t="shared" si="0"/>
        <v>0</v>
      </c>
      <c r="AB13" s="32">
        <f t="shared" si="0"/>
        <v>4</v>
      </c>
      <c r="AC13" s="32">
        <f t="shared" si="0"/>
        <v>26</v>
      </c>
      <c r="AD13" s="32">
        <f t="shared" si="0"/>
        <v>152</v>
      </c>
      <c r="AE13" s="32">
        <f t="shared" si="0"/>
        <v>0</v>
      </c>
      <c r="AF13" s="32">
        <f t="shared" si="0"/>
        <v>0</v>
      </c>
      <c r="AG13" s="32">
        <f t="shared" si="0"/>
        <v>0</v>
      </c>
      <c r="AH13" s="32">
        <f t="shared" si="0"/>
        <v>0</v>
      </c>
      <c r="AI13" s="32">
        <f t="shared" si="0"/>
        <v>0</v>
      </c>
      <c r="AJ13" s="32">
        <f t="shared" si="0"/>
        <v>8</v>
      </c>
      <c r="AK13" s="32">
        <f t="shared" si="0"/>
        <v>304</v>
      </c>
      <c r="AL13" s="32">
        <f t="shared" si="0"/>
        <v>60</v>
      </c>
      <c r="AM13" s="32">
        <f t="shared" si="0"/>
        <v>26</v>
      </c>
      <c r="AN13" s="32">
        <f t="shared" si="0"/>
        <v>34</v>
      </c>
      <c r="AO13" s="32">
        <f t="shared" si="0"/>
        <v>0</v>
      </c>
      <c r="AP13" s="32">
        <f t="shared" si="0"/>
        <v>0</v>
      </c>
      <c r="AQ13" s="32">
        <f t="shared" si="0"/>
        <v>244</v>
      </c>
      <c r="AR13" s="32">
        <f t="shared" si="0"/>
        <v>0</v>
      </c>
      <c r="AS13" s="32">
        <f t="shared" si="0"/>
        <v>0</v>
      </c>
      <c r="AT13" s="32">
        <f t="shared" si="0"/>
        <v>0</v>
      </c>
      <c r="AU13" s="32">
        <f t="shared" si="0"/>
        <v>0</v>
      </c>
      <c r="AV13" s="32">
        <f t="shared" si="0"/>
        <v>0</v>
      </c>
      <c r="AW13" s="32">
        <f t="shared" si="0"/>
        <v>32</v>
      </c>
      <c r="AX13" s="32">
        <f t="shared" si="0"/>
        <v>0</v>
      </c>
      <c r="AY13" s="32">
        <f t="shared" si="0"/>
        <v>4</v>
      </c>
      <c r="AZ13" s="32">
        <f t="shared" si="0"/>
        <v>32</v>
      </c>
      <c r="BA13" s="32">
        <f t="shared" si="0"/>
        <v>152</v>
      </c>
      <c r="BB13" s="32">
        <f t="shared" si="0"/>
        <v>0</v>
      </c>
      <c r="BC13" s="32">
        <f t="shared" si="0"/>
        <v>0</v>
      </c>
      <c r="BD13" s="32">
        <f t="shared" si="0"/>
        <v>0</v>
      </c>
      <c r="BE13" s="32">
        <f t="shared" si="0"/>
        <v>0</v>
      </c>
      <c r="BF13" s="32">
        <f t="shared" si="0"/>
        <v>0</v>
      </c>
      <c r="BG13" s="32">
        <f t="shared" si="0"/>
        <v>28</v>
      </c>
      <c r="BH13" s="32">
        <f t="shared" si="0"/>
        <v>0</v>
      </c>
      <c r="BI13" s="32">
        <f t="shared" si="0"/>
        <v>4</v>
      </c>
      <c r="BJ13" s="32">
        <f t="shared" si="0"/>
        <v>28</v>
      </c>
      <c r="BK13" s="32">
        <f t="shared" si="0"/>
        <v>152</v>
      </c>
      <c r="BL13" s="32">
        <f t="shared" ref="BL13:DN13" si="1">BL14+BL15+BL16+BL17</f>
        <v>0</v>
      </c>
      <c r="BM13" s="32">
        <f t="shared" si="1"/>
        <v>0</v>
      </c>
      <c r="BN13" s="32">
        <f t="shared" si="1"/>
        <v>0</v>
      </c>
      <c r="BO13" s="32">
        <f t="shared" si="1"/>
        <v>0</v>
      </c>
      <c r="BP13" s="32">
        <f t="shared" si="1"/>
        <v>0</v>
      </c>
      <c r="BQ13" s="32">
        <f t="shared" si="1"/>
        <v>0</v>
      </c>
      <c r="BR13" s="32">
        <f t="shared" si="1"/>
        <v>0</v>
      </c>
      <c r="BS13" s="32">
        <f t="shared" si="1"/>
        <v>0</v>
      </c>
      <c r="BT13" s="32">
        <f t="shared" si="1"/>
        <v>0</v>
      </c>
      <c r="BU13" s="32">
        <f t="shared" si="1"/>
        <v>0</v>
      </c>
      <c r="BV13" s="32">
        <f t="shared" si="1"/>
        <v>0</v>
      </c>
      <c r="BW13" s="32">
        <f t="shared" si="1"/>
        <v>0</v>
      </c>
      <c r="BX13" s="32">
        <f t="shared" si="1"/>
        <v>0</v>
      </c>
      <c r="BY13" s="32">
        <f t="shared" si="1"/>
        <v>0</v>
      </c>
      <c r="BZ13" s="32">
        <f t="shared" si="1"/>
        <v>0</v>
      </c>
      <c r="CA13" s="32">
        <f t="shared" si="1"/>
        <v>0</v>
      </c>
      <c r="CB13" s="32">
        <f t="shared" si="1"/>
        <v>0</v>
      </c>
      <c r="CC13" s="32">
        <f t="shared" si="1"/>
        <v>0</v>
      </c>
      <c r="CD13" s="32">
        <f t="shared" si="1"/>
        <v>0</v>
      </c>
      <c r="CE13" s="32">
        <f t="shared" si="1"/>
        <v>0</v>
      </c>
      <c r="CF13" s="32">
        <f t="shared" si="1"/>
        <v>0</v>
      </c>
      <c r="CG13" s="32">
        <f t="shared" si="1"/>
        <v>0</v>
      </c>
      <c r="CH13" s="32">
        <f t="shared" si="1"/>
        <v>0</v>
      </c>
      <c r="CI13" s="32">
        <f t="shared" si="1"/>
        <v>0</v>
      </c>
      <c r="CJ13" s="32">
        <f t="shared" si="1"/>
        <v>0</v>
      </c>
      <c r="CK13" s="32">
        <f t="shared" si="1"/>
        <v>0</v>
      </c>
      <c r="CL13" s="32">
        <f t="shared" si="1"/>
        <v>0</v>
      </c>
      <c r="CM13" s="32">
        <f t="shared" si="1"/>
        <v>0</v>
      </c>
      <c r="CN13" s="32">
        <f t="shared" si="1"/>
        <v>0</v>
      </c>
      <c r="CO13" s="32">
        <f t="shared" si="1"/>
        <v>0</v>
      </c>
      <c r="CP13" s="32">
        <f t="shared" si="1"/>
        <v>0</v>
      </c>
      <c r="CQ13" s="32">
        <f t="shared" si="1"/>
        <v>0</v>
      </c>
      <c r="CR13" s="32">
        <f t="shared" si="1"/>
        <v>0</v>
      </c>
      <c r="CS13" s="32">
        <f t="shared" si="1"/>
        <v>0</v>
      </c>
      <c r="CT13" s="32">
        <f t="shared" si="1"/>
        <v>0</v>
      </c>
      <c r="CU13" s="32">
        <f t="shared" si="1"/>
        <v>0</v>
      </c>
      <c r="CV13" s="32">
        <f t="shared" si="1"/>
        <v>0</v>
      </c>
      <c r="CW13" s="32">
        <f t="shared" si="1"/>
        <v>0</v>
      </c>
      <c r="CX13" s="32">
        <f t="shared" si="1"/>
        <v>0</v>
      </c>
      <c r="CY13" s="32">
        <f t="shared" si="1"/>
        <v>0</v>
      </c>
      <c r="CZ13" s="32">
        <f t="shared" si="1"/>
        <v>0</v>
      </c>
      <c r="DA13" s="32">
        <f t="shared" si="1"/>
        <v>0</v>
      </c>
      <c r="DB13" s="32">
        <f t="shared" si="1"/>
        <v>0</v>
      </c>
      <c r="DC13" s="32">
        <f t="shared" si="1"/>
        <v>0</v>
      </c>
      <c r="DD13" s="32">
        <f t="shared" si="1"/>
        <v>0</v>
      </c>
      <c r="DE13" s="32">
        <f t="shared" si="1"/>
        <v>0</v>
      </c>
      <c r="DF13" s="32">
        <f t="shared" si="1"/>
        <v>0</v>
      </c>
      <c r="DG13" s="32">
        <f t="shared" si="1"/>
        <v>0</v>
      </c>
      <c r="DH13" s="32">
        <f t="shared" si="1"/>
        <v>0</v>
      </c>
      <c r="DI13" s="32">
        <f t="shared" si="1"/>
        <v>0</v>
      </c>
      <c r="DJ13" s="32">
        <f t="shared" si="1"/>
        <v>0</v>
      </c>
      <c r="DK13" s="32">
        <f t="shared" si="1"/>
        <v>0</v>
      </c>
      <c r="DL13" s="32">
        <f t="shared" si="1"/>
        <v>0</v>
      </c>
      <c r="DM13" s="32">
        <f t="shared" si="1"/>
        <v>0</v>
      </c>
      <c r="DN13" s="32">
        <f t="shared" si="1"/>
        <v>0</v>
      </c>
      <c r="DO13" s="32">
        <f t="shared" ref="DO13:EQ13" si="2">DO14+DO15+DO16+DO17</f>
        <v>0</v>
      </c>
      <c r="DP13" s="32">
        <f t="shared" si="2"/>
        <v>0</v>
      </c>
      <c r="DQ13" s="32">
        <f t="shared" si="2"/>
        <v>0</v>
      </c>
      <c r="DR13" s="32">
        <f t="shared" si="2"/>
        <v>0</v>
      </c>
      <c r="DS13" s="32">
        <f t="shared" si="2"/>
        <v>0</v>
      </c>
      <c r="DT13" s="32">
        <f t="shared" si="2"/>
        <v>0</v>
      </c>
      <c r="DU13" s="32">
        <f t="shared" si="2"/>
        <v>0</v>
      </c>
      <c r="DV13" s="32">
        <f t="shared" si="2"/>
        <v>0</v>
      </c>
      <c r="DW13" s="32">
        <f t="shared" si="2"/>
        <v>0</v>
      </c>
      <c r="DX13" s="32">
        <f t="shared" si="2"/>
        <v>0</v>
      </c>
      <c r="DY13" s="32">
        <f t="shared" si="2"/>
        <v>0</v>
      </c>
      <c r="DZ13" s="32">
        <f t="shared" si="2"/>
        <v>0</v>
      </c>
      <c r="EA13" s="32">
        <f t="shared" si="2"/>
        <v>0</v>
      </c>
      <c r="EB13" s="32">
        <f t="shared" si="2"/>
        <v>0</v>
      </c>
      <c r="EC13" s="32">
        <f t="shared" si="2"/>
        <v>0</v>
      </c>
      <c r="ED13" s="32">
        <f t="shared" si="2"/>
        <v>0</v>
      </c>
      <c r="EE13" s="32">
        <f t="shared" si="2"/>
        <v>0</v>
      </c>
      <c r="EF13" s="32">
        <f t="shared" si="2"/>
        <v>0</v>
      </c>
      <c r="EG13" s="32">
        <f t="shared" si="2"/>
        <v>0</v>
      </c>
      <c r="EH13" s="32">
        <f t="shared" si="2"/>
        <v>0</v>
      </c>
      <c r="EI13" s="32">
        <f t="shared" si="2"/>
        <v>0</v>
      </c>
      <c r="EJ13" s="32">
        <f t="shared" si="2"/>
        <v>0</v>
      </c>
      <c r="EK13" s="32">
        <f t="shared" si="2"/>
        <v>0</v>
      </c>
      <c r="EL13" s="32">
        <f t="shared" si="2"/>
        <v>0</v>
      </c>
      <c r="EM13" s="32">
        <f t="shared" si="2"/>
        <v>0</v>
      </c>
      <c r="EN13" s="32">
        <f t="shared" si="2"/>
        <v>0</v>
      </c>
      <c r="EO13" s="32">
        <f t="shared" si="2"/>
        <v>0</v>
      </c>
      <c r="EP13" s="32">
        <f t="shared" si="2"/>
        <v>0</v>
      </c>
      <c r="EQ13" s="32">
        <f t="shared" si="2"/>
        <v>0</v>
      </c>
      <c r="ER13" s="42"/>
      <c r="ES13" s="42"/>
    </row>
    <row r="14" spans="1:149" ht="25.5" customHeight="1" x14ac:dyDescent="0.2">
      <c r="A14" s="14">
        <v>1</v>
      </c>
      <c r="B14" s="15" t="s">
        <v>32</v>
      </c>
      <c r="C14" s="16" t="s">
        <v>33</v>
      </c>
      <c r="D14" s="33"/>
      <c r="E14" s="33">
        <v>1</v>
      </c>
      <c r="F14" s="33">
        <v>38</v>
      </c>
      <c r="G14" s="33">
        <v>12</v>
      </c>
      <c r="H14" s="33">
        <v>1</v>
      </c>
      <c r="I14" s="33">
        <v>38</v>
      </c>
      <c r="J14" s="33">
        <v>12</v>
      </c>
      <c r="K14" s="33">
        <v>4</v>
      </c>
      <c r="L14" s="33">
        <v>8</v>
      </c>
      <c r="M14" s="33"/>
      <c r="N14" s="34"/>
      <c r="O14" s="33">
        <v>26</v>
      </c>
      <c r="P14" s="33"/>
      <c r="Q14" s="34"/>
      <c r="R14" s="34"/>
      <c r="S14" s="34"/>
      <c r="T14" s="33"/>
      <c r="U14" s="33">
        <v>12</v>
      </c>
      <c r="V14" s="33"/>
      <c r="W14" s="33">
        <v>1</v>
      </c>
      <c r="X14" s="33">
        <v>12</v>
      </c>
      <c r="Y14" s="33">
        <v>38</v>
      </c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4"/>
      <c r="AP14" s="33"/>
      <c r="AQ14" s="33"/>
      <c r="AR14" s="33"/>
      <c r="AS14" s="34"/>
      <c r="AT14" s="34"/>
      <c r="AU14" s="34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4"/>
      <c r="BR14" s="33"/>
      <c r="BS14" s="33"/>
      <c r="BT14" s="33"/>
      <c r="BU14" s="34"/>
      <c r="BV14" s="34"/>
      <c r="BW14" s="34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4"/>
      <c r="CU14" s="33"/>
      <c r="CV14" s="33"/>
      <c r="CW14" s="34"/>
      <c r="CX14" s="34"/>
      <c r="CY14" s="34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4"/>
      <c r="DW14" s="33"/>
      <c r="DX14" s="33"/>
      <c r="DY14" s="34"/>
      <c r="DZ14" s="34"/>
      <c r="EA14" s="34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43" t="s">
        <v>108</v>
      </c>
      <c r="ES14" s="44" t="s">
        <v>109</v>
      </c>
    </row>
    <row r="15" spans="1:149" ht="40.5" customHeight="1" x14ac:dyDescent="0.2">
      <c r="A15" s="14">
        <v>2</v>
      </c>
      <c r="B15" s="15" t="s">
        <v>38</v>
      </c>
      <c r="C15" s="16" t="s">
        <v>33</v>
      </c>
      <c r="D15" s="33"/>
      <c r="E15" s="33">
        <v>4</v>
      </c>
      <c r="F15" s="33">
        <v>152</v>
      </c>
      <c r="G15" s="33">
        <v>26</v>
      </c>
      <c r="H15" s="33">
        <v>4</v>
      </c>
      <c r="I15" s="33">
        <v>152</v>
      </c>
      <c r="J15" s="33">
        <v>26</v>
      </c>
      <c r="K15" s="33">
        <v>10</v>
      </c>
      <c r="L15" s="33">
        <v>16</v>
      </c>
      <c r="M15" s="33"/>
      <c r="N15" s="34"/>
      <c r="O15" s="33">
        <v>126</v>
      </c>
      <c r="P15" s="33"/>
      <c r="Q15" s="34"/>
      <c r="R15" s="34"/>
      <c r="S15" s="34"/>
      <c r="T15" s="33"/>
      <c r="U15" s="33"/>
      <c r="V15" s="33"/>
      <c r="W15" s="33"/>
      <c r="X15" s="33"/>
      <c r="Y15" s="33"/>
      <c r="Z15" s="33">
        <v>26</v>
      </c>
      <c r="AA15" s="33"/>
      <c r="AB15" s="33">
        <v>4</v>
      </c>
      <c r="AC15" s="33">
        <v>26</v>
      </c>
      <c r="AD15" s="33">
        <v>152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4"/>
      <c r="AP15" s="33"/>
      <c r="AQ15" s="33"/>
      <c r="AR15" s="33"/>
      <c r="AS15" s="34"/>
      <c r="AT15" s="34"/>
      <c r="AU15" s="34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4"/>
      <c r="BR15" s="33"/>
      <c r="BS15" s="33"/>
      <c r="BT15" s="33"/>
      <c r="BU15" s="34"/>
      <c r="BV15" s="34"/>
      <c r="BW15" s="34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4"/>
      <c r="CU15" s="33"/>
      <c r="CV15" s="33"/>
      <c r="CW15" s="34"/>
      <c r="CX15" s="34"/>
      <c r="CY15" s="34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4"/>
      <c r="DW15" s="33"/>
      <c r="DX15" s="33"/>
      <c r="DY15" s="34"/>
      <c r="DZ15" s="34"/>
      <c r="EA15" s="34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43" t="s">
        <v>108</v>
      </c>
      <c r="ES15" s="44" t="s">
        <v>170</v>
      </c>
    </row>
    <row r="16" spans="1:149" ht="25.5" customHeight="1" x14ac:dyDescent="0.2">
      <c r="A16" s="14">
        <v>3</v>
      </c>
      <c r="B16" s="15" t="s">
        <v>40</v>
      </c>
      <c r="C16" s="16" t="s">
        <v>33</v>
      </c>
      <c r="D16" s="33"/>
      <c r="E16" s="33">
        <v>4</v>
      </c>
      <c r="F16" s="33">
        <v>152</v>
      </c>
      <c r="G16" s="33">
        <v>28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/>
      <c r="N16" s="34"/>
      <c r="O16" s="33">
        <v>0</v>
      </c>
      <c r="P16" s="33"/>
      <c r="Q16" s="34"/>
      <c r="R16" s="34"/>
      <c r="S16" s="34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>
        <v>0</v>
      </c>
      <c r="AF16" s="33"/>
      <c r="AG16" s="33"/>
      <c r="AH16" s="33"/>
      <c r="AI16" s="33"/>
      <c r="AJ16" s="33">
        <v>4</v>
      </c>
      <c r="AK16" s="33">
        <v>152</v>
      </c>
      <c r="AL16" s="33">
        <v>28</v>
      </c>
      <c r="AM16" s="33">
        <v>12</v>
      </c>
      <c r="AN16" s="33">
        <v>16</v>
      </c>
      <c r="AO16" s="34"/>
      <c r="AP16" s="33"/>
      <c r="AQ16" s="33">
        <v>124</v>
      </c>
      <c r="AR16" s="33"/>
      <c r="AS16" s="34"/>
      <c r="AT16" s="34"/>
      <c r="AU16" s="34"/>
      <c r="AV16" s="33"/>
      <c r="AW16" s="33">
        <v>0</v>
      </c>
      <c r="AX16" s="33"/>
      <c r="AY16" s="33"/>
      <c r="AZ16" s="33"/>
      <c r="BA16" s="33"/>
      <c r="BB16" s="33"/>
      <c r="BC16" s="33"/>
      <c r="BD16" s="33"/>
      <c r="BE16" s="33"/>
      <c r="BF16" s="33"/>
      <c r="BG16" s="33">
        <v>28</v>
      </c>
      <c r="BH16" s="33"/>
      <c r="BI16" s="33">
        <v>4</v>
      </c>
      <c r="BJ16" s="33">
        <v>28</v>
      </c>
      <c r="BK16" s="33">
        <v>152</v>
      </c>
      <c r="BL16" s="33"/>
      <c r="BM16" s="33"/>
      <c r="BN16" s="33"/>
      <c r="BO16" s="33"/>
      <c r="BP16" s="33"/>
      <c r="BQ16" s="34"/>
      <c r="BR16" s="33"/>
      <c r="BS16" s="33"/>
      <c r="BT16" s="33"/>
      <c r="BU16" s="34"/>
      <c r="BV16" s="34"/>
      <c r="BW16" s="34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4"/>
      <c r="CU16" s="33"/>
      <c r="CV16" s="33"/>
      <c r="CW16" s="34"/>
      <c r="CX16" s="34"/>
      <c r="CY16" s="34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4"/>
      <c r="DW16" s="33"/>
      <c r="DX16" s="33"/>
      <c r="DY16" s="34"/>
      <c r="DZ16" s="34"/>
      <c r="EA16" s="34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43" t="s">
        <v>108</v>
      </c>
      <c r="ES16" s="44" t="s">
        <v>167</v>
      </c>
    </row>
    <row r="17" spans="1:149" ht="25.5" customHeight="1" x14ac:dyDescent="0.2">
      <c r="A17" s="14">
        <v>4</v>
      </c>
      <c r="B17" s="15" t="s">
        <v>41</v>
      </c>
      <c r="C17" s="16" t="s">
        <v>33</v>
      </c>
      <c r="D17" s="33"/>
      <c r="E17" s="33">
        <v>4</v>
      </c>
      <c r="F17" s="33">
        <v>152</v>
      </c>
      <c r="G17" s="33">
        <v>32</v>
      </c>
      <c r="H17" s="33"/>
      <c r="I17" s="33"/>
      <c r="J17" s="33"/>
      <c r="K17" s="33"/>
      <c r="L17" s="33"/>
      <c r="M17" s="33"/>
      <c r="N17" s="34"/>
      <c r="O17" s="33"/>
      <c r="P17" s="33"/>
      <c r="Q17" s="34"/>
      <c r="R17" s="34"/>
      <c r="S17" s="34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>
        <v>4</v>
      </c>
      <c r="AK17" s="33">
        <v>152</v>
      </c>
      <c r="AL17" s="33">
        <v>32</v>
      </c>
      <c r="AM17" s="33">
        <v>14</v>
      </c>
      <c r="AN17" s="33">
        <v>18</v>
      </c>
      <c r="AO17" s="34"/>
      <c r="AP17" s="33"/>
      <c r="AQ17" s="33">
        <v>120</v>
      </c>
      <c r="AR17" s="33"/>
      <c r="AS17" s="34"/>
      <c r="AT17" s="34"/>
      <c r="AU17" s="34"/>
      <c r="AV17" s="33"/>
      <c r="AW17" s="33">
        <v>32</v>
      </c>
      <c r="AX17" s="33"/>
      <c r="AY17" s="33">
        <v>4</v>
      </c>
      <c r="AZ17" s="33">
        <v>32</v>
      </c>
      <c r="BA17" s="33">
        <v>152</v>
      </c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4"/>
      <c r="BR17" s="33"/>
      <c r="BS17" s="33"/>
      <c r="BT17" s="33"/>
      <c r="BU17" s="34"/>
      <c r="BV17" s="34"/>
      <c r="BW17" s="34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4"/>
      <c r="CU17" s="33"/>
      <c r="CV17" s="33"/>
      <c r="CW17" s="34"/>
      <c r="CX17" s="34"/>
      <c r="CY17" s="34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4"/>
      <c r="DW17" s="33"/>
      <c r="DX17" s="33"/>
      <c r="DY17" s="34"/>
      <c r="DZ17" s="34"/>
      <c r="EA17" s="34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43" t="s">
        <v>108</v>
      </c>
      <c r="ES17" s="44" t="s">
        <v>168</v>
      </c>
    </row>
    <row r="18" spans="1:149" ht="12.75" customHeight="1" x14ac:dyDescent="0.2">
      <c r="A18" s="12" t="s">
        <v>25</v>
      </c>
      <c r="B18" s="49" t="s">
        <v>24</v>
      </c>
      <c r="C18" s="13"/>
      <c r="D18" s="32" t="s">
        <v>96</v>
      </c>
      <c r="E18" s="32">
        <f>E19+E36</f>
        <v>153</v>
      </c>
      <c r="F18" s="32">
        <f t="shared" ref="F18:BK18" si="3">F19+F36</f>
        <v>5814</v>
      </c>
      <c r="G18" s="32">
        <f t="shared" si="3"/>
        <v>976</v>
      </c>
      <c r="H18" s="32">
        <f t="shared" si="3"/>
        <v>36</v>
      </c>
      <c r="I18" s="32">
        <f t="shared" si="3"/>
        <v>1368</v>
      </c>
      <c r="J18" s="32">
        <f t="shared" si="3"/>
        <v>234</v>
      </c>
      <c r="K18" s="32">
        <f t="shared" si="3"/>
        <v>98</v>
      </c>
      <c r="L18" s="32">
        <f t="shared" si="3"/>
        <v>136</v>
      </c>
      <c r="M18" s="32">
        <f t="shared" si="3"/>
        <v>0</v>
      </c>
      <c r="N18" s="32">
        <f t="shared" si="3"/>
        <v>0</v>
      </c>
      <c r="O18" s="32">
        <f t="shared" si="3"/>
        <v>1134</v>
      </c>
      <c r="P18" s="32">
        <f t="shared" si="3"/>
        <v>1</v>
      </c>
      <c r="Q18" s="32">
        <f t="shared" si="3"/>
        <v>0</v>
      </c>
      <c r="R18" s="32">
        <f t="shared" si="3"/>
        <v>0</v>
      </c>
      <c r="S18" s="32">
        <f t="shared" si="3"/>
        <v>0</v>
      </c>
      <c r="T18" s="32">
        <f t="shared" si="3"/>
        <v>0</v>
      </c>
      <c r="U18" s="32">
        <f t="shared" si="3"/>
        <v>114</v>
      </c>
      <c r="V18" s="32">
        <f t="shared" si="3"/>
        <v>0</v>
      </c>
      <c r="W18" s="32">
        <f t="shared" si="3"/>
        <v>15</v>
      </c>
      <c r="X18" s="32">
        <f t="shared" si="3"/>
        <v>114</v>
      </c>
      <c r="Y18" s="32">
        <f t="shared" si="3"/>
        <v>570</v>
      </c>
      <c r="Z18" s="32">
        <f t="shared" si="3"/>
        <v>74</v>
      </c>
      <c r="AA18" s="32">
        <f t="shared" si="3"/>
        <v>0</v>
      </c>
      <c r="AB18" s="32">
        <f t="shared" si="3"/>
        <v>8</v>
      </c>
      <c r="AC18" s="32">
        <f t="shared" si="3"/>
        <v>58</v>
      </c>
      <c r="AD18" s="32">
        <f t="shared" si="3"/>
        <v>304</v>
      </c>
      <c r="AE18" s="32">
        <f t="shared" si="3"/>
        <v>46</v>
      </c>
      <c r="AF18" s="32">
        <f t="shared" si="3"/>
        <v>0</v>
      </c>
      <c r="AG18" s="32">
        <f t="shared" si="3"/>
        <v>13</v>
      </c>
      <c r="AH18" s="32">
        <f t="shared" si="3"/>
        <v>62</v>
      </c>
      <c r="AI18" s="32">
        <f t="shared" si="3"/>
        <v>494</v>
      </c>
      <c r="AJ18" s="32">
        <f t="shared" si="3"/>
        <v>44</v>
      </c>
      <c r="AK18" s="32">
        <f t="shared" si="3"/>
        <v>1672</v>
      </c>
      <c r="AL18" s="32">
        <f t="shared" si="3"/>
        <v>258</v>
      </c>
      <c r="AM18" s="32">
        <f t="shared" si="3"/>
        <v>108</v>
      </c>
      <c r="AN18" s="32">
        <f t="shared" si="3"/>
        <v>150</v>
      </c>
      <c r="AO18" s="32">
        <f t="shared" si="3"/>
        <v>0</v>
      </c>
      <c r="AP18" s="32">
        <f t="shared" si="3"/>
        <v>0</v>
      </c>
      <c r="AQ18" s="32">
        <f t="shared" si="3"/>
        <v>1414</v>
      </c>
      <c r="AR18" s="32">
        <f t="shared" si="3"/>
        <v>2</v>
      </c>
      <c r="AS18" s="32">
        <f t="shared" si="3"/>
        <v>0</v>
      </c>
      <c r="AT18" s="32">
        <f t="shared" si="3"/>
        <v>0</v>
      </c>
      <c r="AU18" s="32">
        <f t="shared" si="3"/>
        <v>0</v>
      </c>
      <c r="AV18" s="32">
        <f t="shared" si="3"/>
        <v>0</v>
      </c>
      <c r="AW18" s="32">
        <f t="shared" si="3"/>
        <v>70</v>
      </c>
      <c r="AX18" s="32">
        <f t="shared" si="3"/>
        <v>0</v>
      </c>
      <c r="AY18" s="32">
        <f t="shared" si="3"/>
        <v>18</v>
      </c>
      <c r="AZ18" s="32">
        <f t="shared" si="3"/>
        <v>70</v>
      </c>
      <c r="BA18" s="32">
        <f t="shared" si="3"/>
        <v>684</v>
      </c>
      <c r="BB18" s="32">
        <f t="shared" si="3"/>
        <v>112</v>
      </c>
      <c r="BC18" s="32">
        <f t="shared" si="3"/>
        <v>0</v>
      </c>
      <c r="BD18" s="32">
        <f t="shared" si="3"/>
        <v>12</v>
      </c>
      <c r="BE18" s="32">
        <f t="shared" si="3"/>
        <v>112</v>
      </c>
      <c r="BF18" s="32">
        <f t="shared" si="3"/>
        <v>456</v>
      </c>
      <c r="BG18" s="32">
        <f t="shared" si="3"/>
        <v>76</v>
      </c>
      <c r="BH18" s="32">
        <f t="shared" si="3"/>
        <v>0</v>
      </c>
      <c r="BI18" s="32">
        <f t="shared" si="3"/>
        <v>14</v>
      </c>
      <c r="BJ18" s="32">
        <f t="shared" si="3"/>
        <v>76</v>
      </c>
      <c r="BK18" s="32">
        <f t="shared" si="3"/>
        <v>532</v>
      </c>
      <c r="BL18" s="32">
        <f t="shared" ref="BL18:DN18" si="4">BL19+BL36</f>
        <v>35</v>
      </c>
      <c r="BM18" s="32">
        <f t="shared" si="4"/>
        <v>1330</v>
      </c>
      <c r="BN18" s="32">
        <f t="shared" si="4"/>
        <v>218</v>
      </c>
      <c r="BO18" s="32">
        <f t="shared" si="4"/>
        <v>92</v>
      </c>
      <c r="BP18" s="32">
        <f t="shared" si="4"/>
        <v>126</v>
      </c>
      <c r="BQ18" s="32">
        <f t="shared" si="4"/>
        <v>0</v>
      </c>
      <c r="BR18" s="32">
        <f t="shared" si="4"/>
        <v>0</v>
      </c>
      <c r="BS18" s="32">
        <f t="shared" si="4"/>
        <v>1112</v>
      </c>
      <c r="BT18" s="32">
        <f t="shared" si="4"/>
        <v>2</v>
      </c>
      <c r="BU18" s="32">
        <f t="shared" si="4"/>
        <v>0</v>
      </c>
      <c r="BV18" s="32">
        <f t="shared" si="4"/>
        <v>0</v>
      </c>
      <c r="BW18" s="32">
        <f t="shared" si="4"/>
        <v>0</v>
      </c>
      <c r="BX18" s="32">
        <f t="shared" si="4"/>
        <v>0</v>
      </c>
      <c r="BY18" s="32">
        <f t="shared" si="4"/>
        <v>98</v>
      </c>
      <c r="BZ18" s="32">
        <f t="shared" si="4"/>
        <v>0</v>
      </c>
      <c r="CA18" s="32">
        <f t="shared" si="4"/>
        <v>12</v>
      </c>
      <c r="CB18" s="32">
        <f t="shared" si="4"/>
        <v>98</v>
      </c>
      <c r="CC18" s="32">
        <f t="shared" si="4"/>
        <v>456</v>
      </c>
      <c r="CD18" s="32">
        <f t="shared" si="4"/>
        <v>64</v>
      </c>
      <c r="CE18" s="32">
        <f t="shared" si="4"/>
        <v>0</v>
      </c>
      <c r="CF18" s="32">
        <f t="shared" si="4"/>
        <v>12</v>
      </c>
      <c r="CG18" s="32">
        <f t="shared" si="4"/>
        <v>64</v>
      </c>
      <c r="CH18" s="32">
        <f t="shared" si="4"/>
        <v>456</v>
      </c>
      <c r="CI18" s="32">
        <f t="shared" si="4"/>
        <v>56</v>
      </c>
      <c r="CJ18" s="32">
        <f t="shared" si="4"/>
        <v>0</v>
      </c>
      <c r="CK18" s="32">
        <f t="shared" si="4"/>
        <v>11</v>
      </c>
      <c r="CL18" s="32">
        <f t="shared" si="4"/>
        <v>56</v>
      </c>
      <c r="CM18" s="32">
        <f t="shared" si="4"/>
        <v>418</v>
      </c>
      <c r="CN18" s="32">
        <f t="shared" si="4"/>
        <v>29</v>
      </c>
      <c r="CO18" s="32">
        <f t="shared" si="4"/>
        <v>1102</v>
      </c>
      <c r="CP18" s="32">
        <f t="shared" si="4"/>
        <v>182</v>
      </c>
      <c r="CQ18" s="32">
        <f t="shared" si="4"/>
        <v>76</v>
      </c>
      <c r="CR18" s="32">
        <f t="shared" si="4"/>
        <v>106</v>
      </c>
      <c r="CS18" s="32">
        <f t="shared" si="4"/>
        <v>0</v>
      </c>
      <c r="CT18" s="32">
        <f t="shared" si="4"/>
        <v>0</v>
      </c>
      <c r="CU18" s="32">
        <f t="shared" si="4"/>
        <v>920</v>
      </c>
      <c r="CV18" s="32">
        <f t="shared" si="4"/>
        <v>0</v>
      </c>
      <c r="CW18" s="32">
        <f t="shared" si="4"/>
        <v>0</v>
      </c>
      <c r="CX18" s="32">
        <f t="shared" si="4"/>
        <v>0</v>
      </c>
      <c r="CY18" s="32">
        <f t="shared" si="4"/>
        <v>0</v>
      </c>
      <c r="CZ18" s="32">
        <f t="shared" si="4"/>
        <v>0</v>
      </c>
      <c r="DA18" s="32">
        <f t="shared" si="4"/>
        <v>96</v>
      </c>
      <c r="DB18" s="32">
        <f t="shared" si="4"/>
        <v>0</v>
      </c>
      <c r="DC18" s="32">
        <f t="shared" si="4"/>
        <v>12</v>
      </c>
      <c r="DD18" s="32">
        <f t="shared" si="4"/>
        <v>96</v>
      </c>
      <c r="DE18" s="32">
        <f t="shared" si="4"/>
        <v>456</v>
      </c>
      <c r="DF18" s="32">
        <f t="shared" si="4"/>
        <v>56</v>
      </c>
      <c r="DG18" s="32">
        <f t="shared" si="4"/>
        <v>0</v>
      </c>
      <c r="DH18" s="32">
        <f t="shared" si="4"/>
        <v>6</v>
      </c>
      <c r="DI18" s="32">
        <f t="shared" si="4"/>
        <v>24</v>
      </c>
      <c r="DJ18" s="32">
        <f t="shared" si="4"/>
        <v>228</v>
      </c>
      <c r="DK18" s="32">
        <f t="shared" si="4"/>
        <v>30</v>
      </c>
      <c r="DL18" s="32">
        <f t="shared" si="4"/>
        <v>0</v>
      </c>
      <c r="DM18" s="32">
        <f t="shared" si="4"/>
        <v>11</v>
      </c>
      <c r="DN18" s="32">
        <f t="shared" si="4"/>
        <v>62</v>
      </c>
      <c r="DO18" s="32">
        <f t="shared" ref="DO18:EQ18" si="5">DO19+DO36</f>
        <v>418</v>
      </c>
      <c r="DP18" s="32">
        <f t="shared" si="5"/>
        <v>9</v>
      </c>
      <c r="DQ18" s="32">
        <f t="shared" si="5"/>
        <v>342</v>
      </c>
      <c r="DR18" s="32">
        <f t="shared" si="5"/>
        <v>84</v>
      </c>
      <c r="DS18" s="32">
        <f t="shared" si="5"/>
        <v>36</v>
      </c>
      <c r="DT18" s="32">
        <f t="shared" si="5"/>
        <v>48</v>
      </c>
      <c r="DU18" s="32">
        <f t="shared" si="5"/>
        <v>0</v>
      </c>
      <c r="DV18" s="32">
        <f t="shared" si="5"/>
        <v>0</v>
      </c>
      <c r="DW18" s="32">
        <f t="shared" si="5"/>
        <v>258</v>
      </c>
      <c r="DX18" s="32">
        <f t="shared" si="5"/>
        <v>0</v>
      </c>
      <c r="DY18" s="32">
        <f t="shared" si="5"/>
        <v>0</v>
      </c>
      <c r="DZ18" s="32">
        <f t="shared" si="5"/>
        <v>0</v>
      </c>
      <c r="EA18" s="32">
        <f t="shared" si="5"/>
        <v>0</v>
      </c>
      <c r="EB18" s="32">
        <f t="shared" si="5"/>
        <v>0</v>
      </c>
      <c r="EC18" s="32">
        <f t="shared" si="5"/>
        <v>84</v>
      </c>
      <c r="ED18" s="32">
        <f t="shared" si="5"/>
        <v>0</v>
      </c>
      <c r="EE18" s="32">
        <f t="shared" si="5"/>
        <v>9</v>
      </c>
      <c r="EF18" s="32">
        <f t="shared" si="5"/>
        <v>84</v>
      </c>
      <c r="EG18" s="32">
        <f t="shared" si="5"/>
        <v>342</v>
      </c>
      <c r="EH18" s="32">
        <f t="shared" si="5"/>
        <v>0</v>
      </c>
      <c r="EI18" s="32">
        <f t="shared" si="5"/>
        <v>0</v>
      </c>
      <c r="EJ18" s="32">
        <f t="shared" si="5"/>
        <v>0</v>
      </c>
      <c r="EK18" s="32">
        <f t="shared" si="5"/>
        <v>0</v>
      </c>
      <c r="EL18" s="32">
        <f t="shared" si="5"/>
        <v>0</v>
      </c>
      <c r="EM18" s="32">
        <f t="shared" si="5"/>
        <v>0</v>
      </c>
      <c r="EN18" s="32">
        <f t="shared" si="5"/>
        <v>0</v>
      </c>
      <c r="EO18" s="32">
        <f t="shared" si="5"/>
        <v>0</v>
      </c>
      <c r="EP18" s="32">
        <f t="shared" si="5"/>
        <v>0</v>
      </c>
      <c r="EQ18" s="32">
        <f t="shared" si="5"/>
        <v>0</v>
      </c>
      <c r="ER18" s="42"/>
      <c r="ES18" s="42"/>
    </row>
    <row r="19" spans="1:149" ht="12.75" customHeight="1" x14ac:dyDescent="0.2">
      <c r="A19" s="12" t="s">
        <v>35</v>
      </c>
      <c r="B19" s="48" t="s">
        <v>34</v>
      </c>
      <c r="C19" s="13"/>
      <c r="D19" s="32" t="s">
        <v>97</v>
      </c>
      <c r="E19" s="32">
        <f>SUM(E20:E35)</f>
        <v>105</v>
      </c>
      <c r="F19" s="32">
        <f t="shared" ref="F19:BK19" si="6">SUM(F20:F35)</f>
        <v>3990</v>
      </c>
      <c r="G19" s="32">
        <f t="shared" si="6"/>
        <v>544</v>
      </c>
      <c r="H19" s="32">
        <f t="shared" si="6"/>
        <v>30</v>
      </c>
      <c r="I19" s="32">
        <f t="shared" si="6"/>
        <v>1140</v>
      </c>
      <c r="J19" s="32">
        <f t="shared" si="6"/>
        <v>178</v>
      </c>
      <c r="K19" s="32">
        <f t="shared" si="6"/>
        <v>74</v>
      </c>
      <c r="L19" s="32">
        <f t="shared" si="6"/>
        <v>104</v>
      </c>
      <c r="M19" s="32">
        <f t="shared" si="6"/>
        <v>0</v>
      </c>
      <c r="N19" s="32">
        <f t="shared" si="6"/>
        <v>0</v>
      </c>
      <c r="O19" s="32">
        <f t="shared" si="6"/>
        <v>962</v>
      </c>
      <c r="P19" s="32">
        <f t="shared" si="6"/>
        <v>1</v>
      </c>
      <c r="Q19" s="32">
        <f t="shared" si="6"/>
        <v>0</v>
      </c>
      <c r="R19" s="32">
        <f t="shared" si="6"/>
        <v>0</v>
      </c>
      <c r="S19" s="32">
        <f t="shared" si="6"/>
        <v>0</v>
      </c>
      <c r="T19" s="32">
        <f t="shared" si="6"/>
        <v>0</v>
      </c>
      <c r="U19" s="32">
        <f t="shared" si="6"/>
        <v>58</v>
      </c>
      <c r="V19" s="32">
        <f t="shared" si="6"/>
        <v>0</v>
      </c>
      <c r="W19" s="32">
        <f t="shared" si="6"/>
        <v>9</v>
      </c>
      <c r="X19" s="32">
        <f t="shared" si="6"/>
        <v>58</v>
      </c>
      <c r="Y19" s="32">
        <f t="shared" si="6"/>
        <v>342</v>
      </c>
      <c r="Z19" s="32">
        <f t="shared" si="6"/>
        <v>74</v>
      </c>
      <c r="AA19" s="32">
        <f t="shared" si="6"/>
        <v>0</v>
      </c>
      <c r="AB19" s="32">
        <f t="shared" si="6"/>
        <v>8</v>
      </c>
      <c r="AC19" s="32">
        <f t="shared" si="6"/>
        <v>58</v>
      </c>
      <c r="AD19" s="32">
        <f t="shared" si="6"/>
        <v>304</v>
      </c>
      <c r="AE19" s="32">
        <f t="shared" si="6"/>
        <v>46</v>
      </c>
      <c r="AF19" s="32">
        <f t="shared" si="6"/>
        <v>0</v>
      </c>
      <c r="AG19" s="32">
        <f t="shared" si="6"/>
        <v>13</v>
      </c>
      <c r="AH19" s="32">
        <f t="shared" si="6"/>
        <v>62</v>
      </c>
      <c r="AI19" s="32">
        <f t="shared" si="6"/>
        <v>494</v>
      </c>
      <c r="AJ19" s="32">
        <f t="shared" si="6"/>
        <v>32</v>
      </c>
      <c r="AK19" s="32">
        <f t="shared" si="6"/>
        <v>1216</v>
      </c>
      <c r="AL19" s="32">
        <f t="shared" si="6"/>
        <v>146</v>
      </c>
      <c r="AM19" s="32">
        <f t="shared" si="6"/>
        <v>60</v>
      </c>
      <c r="AN19" s="32">
        <f t="shared" si="6"/>
        <v>86</v>
      </c>
      <c r="AO19" s="32">
        <f t="shared" si="6"/>
        <v>0</v>
      </c>
      <c r="AP19" s="32">
        <f t="shared" si="6"/>
        <v>0</v>
      </c>
      <c r="AQ19" s="32">
        <f t="shared" si="6"/>
        <v>1070</v>
      </c>
      <c r="AR19" s="32">
        <f t="shared" si="6"/>
        <v>2</v>
      </c>
      <c r="AS19" s="32">
        <f t="shared" si="6"/>
        <v>0</v>
      </c>
      <c r="AT19" s="32">
        <f t="shared" si="6"/>
        <v>0</v>
      </c>
      <c r="AU19" s="32">
        <f t="shared" si="6"/>
        <v>0</v>
      </c>
      <c r="AV19" s="32">
        <f t="shared" si="6"/>
        <v>0</v>
      </c>
      <c r="AW19" s="32">
        <f t="shared" si="6"/>
        <v>70</v>
      </c>
      <c r="AX19" s="32">
        <f t="shared" si="6"/>
        <v>0</v>
      </c>
      <c r="AY19" s="32">
        <f t="shared" si="6"/>
        <v>18</v>
      </c>
      <c r="AZ19" s="32">
        <f t="shared" si="6"/>
        <v>70</v>
      </c>
      <c r="BA19" s="32">
        <f t="shared" si="6"/>
        <v>684</v>
      </c>
      <c r="BB19" s="32">
        <f t="shared" si="6"/>
        <v>0</v>
      </c>
      <c r="BC19" s="32">
        <f t="shared" si="6"/>
        <v>0</v>
      </c>
      <c r="BD19" s="32">
        <f t="shared" si="6"/>
        <v>0</v>
      </c>
      <c r="BE19" s="32">
        <f t="shared" si="6"/>
        <v>0</v>
      </c>
      <c r="BF19" s="32">
        <f t="shared" si="6"/>
        <v>0</v>
      </c>
      <c r="BG19" s="32">
        <f t="shared" si="6"/>
        <v>76</v>
      </c>
      <c r="BH19" s="32">
        <f t="shared" si="6"/>
        <v>0</v>
      </c>
      <c r="BI19" s="32">
        <f t="shared" si="6"/>
        <v>14</v>
      </c>
      <c r="BJ19" s="32">
        <f t="shared" si="6"/>
        <v>76</v>
      </c>
      <c r="BK19" s="32">
        <f t="shared" si="6"/>
        <v>532</v>
      </c>
      <c r="BL19" s="32">
        <f t="shared" ref="BL19:DN19" si="7">SUM(BL20:BL35)</f>
        <v>26</v>
      </c>
      <c r="BM19" s="32">
        <f t="shared" si="7"/>
        <v>988</v>
      </c>
      <c r="BN19" s="32">
        <f t="shared" si="7"/>
        <v>134</v>
      </c>
      <c r="BO19" s="32">
        <f t="shared" si="7"/>
        <v>56</v>
      </c>
      <c r="BP19" s="32">
        <f t="shared" si="7"/>
        <v>78</v>
      </c>
      <c r="BQ19" s="32">
        <f t="shared" si="7"/>
        <v>0</v>
      </c>
      <c r="BR19" s="32">
        <f t="shared" si="7"/>
        <v>0</v>
      </c>
      <c r="BS19" s="32">
        <f t="shared" si="7"/>
        <v>854</v>
      </c>
      <c r="BT19" s="32">
        <f t="shared" si="7"/>
        <v>2</v>
      </c>
      <c r="BU19" s="32">
        <f t="shared" si="7"/>
        <v>0</v>
      </c>
      <c r="BV19" s="32">
        <f t="shared" si="7"/>
        <v>0</v>
      </c>
      <c r="BW19" s="32">
        <f t="shared" si="7"/>
        <v>0</v>
      </c>
      <c r="BX19" s="32">
        <f t="shared" si="7"/>
        <v>0</v>
      </c>
      <c r="BY19" s="32">
        <f t="shared" si="7"/>
        <v>14</v>
      </c>
      <c r="BZ19" s="32">
        <f t="shared" si="7"/>
        <v>0</v>
      </c>
      <c r="CA19" s="32">
        <f t="shared" si="7"/>
        <v>3</v>
      </c>
      <c r="CB19" s="32">
        <f t="shared" si="7"/>
        <v>14</v>
      </c>
      <c r="CC19" s="32">
        <f t="shared" si="7"/>
        <v>114</v>
      </c>
      <c r="CD19" s="32">
        <f t="shared" si="7"/>
        <v>64</v>
      </c>
      <c r="CE19" s="32">
        <f t="shared" si="7"/>
        <v>0</v>
      </c>
      <c r="CF19" s="32">
        <f t="shared" si="7"/>
        <v>12</v>
      </c>
      <c r="CG19" s="32">
        <f t="shared" si="7"/>
        <v>64</v>
      </c>
      <c r="CH19" s="32">
        <f t="shared" si="7"/>
        <v>456</v>
      </c>
      <c r="CI19" s="32">
        <f t="shared" si="7"/>
        <v>56</v>
      </c>
      <c r="CJ19" s="32">
        <f t="shared" si="7"/>
        <v>0</v>
      </c>
      <c r="CK19" s="32">
        <f t="shared" si="7"/>
        <v>11</v>
      </c>
      <c r="CL19" s="32">
        <f t="shared" si="7"/>
        <v>56</v>
      </c>
      <c r="CM19" s="32">
        <f t="shared" si="7"/>
        <v>418</v>
      </c>
      <c r="CN19" s="32">
        <f t="shared" si="7"/>
        <v>17</v>
      </c>
      <c r="CO19" s="32">
        <f t="shared" si="7"/>
        <v>646</v>
      </c>
      <c r="CP19" s="32">
        <f t="shared" si="7"/>
        <v>86</v>
      </c>
      <c r="CQ19" s="32">
        <f t="shared" si="7"/>
        <v>36</v>
      </c>
      <c r="CR19" s="32">
        <f t="shared" si="7"/>
        <v>50</v>
      </c>
      <c r="CS19" s="32">
        <f t="shared" si="7"/>
        <v>0</v>
      </c>
      <c r="CT19" s="32">
        <f t="shared" si="7"/>
        <v>0</v>
      </c>
      <c r="CU19" s="32">
        <f t="shared" si="7"/>
        <v>560</v>
      </c>
      <c r="CV19" s="32">
        <f t="shared" si="7"/>
        <v>0</v>
      </c>
      <c r="CW19" s="32">
        <f t="shared" si="7"/>
        <v>0</v>
      </c>
      <c r="CX19" s="32">
        <f t="shared" si="7"/>
        <v>0</v>
      </c>
      <c r="CY19" s="32">
        <f t="shared" si="7"/>
        <v>0</v>
      </c>
      <c r="CZ19" s="32">
        <f t="shared" si="7"/>
        <v>0</v>
      </c>
      <c r="DA19" s="32">
        <f t="shared" si="7"/>
        <v>0</v>
      </c>
      <c r="DB19" s="32">
        <f t="shared" si="7"/>
        <v>0</v>
      </c>
      <c r="DC19" s="32">
        <f t="shared" si="7"/>
        <v>0</v>
      </c>
      <c r="DD19" s="32">
        <f t="shared" si="7"/>
        <v>0</v>
      </c>
      <c r="DE19" s="32">
        <f t="shared" si="7"/>
        <v>0</v>
      </c>
      <c r="DF19" s="32">
        <f t="shared" si="7"/>
        <v>56</v>
      </c>
      <c r="DG19" s="32">
        <f t="shared" si="7"/>
        <v>0</v>
      </c>
      <c r="DH19" s="32">
        <f t="shared" si="7"/>
        <v>6</v>
      </c>
      <c r="DI19" s="32">
        <f t="shared" si="7"/>
        <v>24</v>
      </c>
      <c r="DJ19" s="32">
        <f t="shared" si="7"/>
        <v>228</v>
      </c>
      <c r="DK19" s="32">
        <f t="shared" si="7"/>
        <v>30</v>
      </c>
      <c r="DL19" s="32">
        <f t="shared" si="7"/>
        <v>0</v>
      </c>
      <c r="DM19" s="32">
        <f t="shared" si="7"/>
        <v>11</v>
      </c>
      <c r="DN19" s="32">
        <f t="shared" si="7"/>
        <v>62</v>
      </c>
      <c r="DO19" s="32">
        <f t="shared" ref="DO19:EQ19" si="8">SUM(DO20:DO35)</f>
        <v>418</v>
      </c>
      <c r="DP19" s="32">
        <f t="shared" si="8"/>
        <v>0</v>
      </c>
      <c r="DQ19" s="32">
        <f t="shared" si="8"/>
        <v>0</v>
      </c>
      <c r="DR19" s="32">
        <f t="shared" si="8"/>
        <v>0</v>
      </c>
      <c r="DS19" s="32">
        <f t="shared" si="8"/>
        <v>0</v>
      </c>
      <c r="DT19" s="32">
        <f t="shared" si="8"/>
        <v>0</v>
      </c>
      <c r="DU19" s="32">
        <f t="shared" si="8"/>
        <v>0</v>
      </c>
      <c r="DV19" s="32">
        <f t="shared" si="8"/>
        <v>0</v>
      </c>
      <c r="DW19" s="32">
        <f t="shared" si="8"/>
        <v>0</v>
      </c>
      <c r="DX19" s="32">
        <f t="shared" si="8"/>
        <v>0</v>
      </c>
      <c r="DY19" s="32">
        <f t="shared" si="8"/>
        <v>0</v>
      </c>
      <c r="DZ19" s="32">
        <f t="shared" si="8"/>
        <v>0</v>
      </c>
      <c r="EA19" s="32">
        <f t="shared" si="8"/>
        <v>0</v>
      </c>
      <c r="EB19" s="32">
        <f t="shared" si="8"/>
        <v>0</v>
      </c>
      <c r="EC19" s="32">
        <f t="shared" si="8"/>
        <v>0</v>
      </c>
      <c r="ED19" s="32">
        <f t="shared" si="8"/>
        <v>0</v>
      </c>
      <c r="EE19" s="32">
        <f t="shared" si="8"/>
        <v>0</v>
      </c>
      <c r="EF19" s="32">
        <f t="shared" si="8"/>
        <v>0</v>
      </c>
      <c r="EG19" s="32">
        <f t="shared" si="8"/>
        <v>0</v>
      </c>
      <c r="EH19" s="32">
        <f t="shared" si="8"/>
        <v>0</v>
      </c>
      <c r="EI19" s="32">
        <f t="shared" si="8"/>
        <v>0</v>
      </c>
      <c r="EJ19" s="32">
        <f t="shared" si="8"/>
        <v>0</v>
      </c>
      <c r="EK19" s="32">
        <f t="shared" si="8"/>
        <v>0</v>
      </c>
      <c r="EL19" s="32">
        <f t="shared" si="8"/>
        <v>0</v>
      </c>
      <c r="EM19" s="32">
        <f t="shared" si="8"/>
        <v>0</v>
      </c>
      <c r="EN19" s="32">
        <f t="shared" si="8"/>
        <v>0</v>
      </c>
      <c r="EO19" s="32">
        <f t="shared" si="8"/>
        <v>0</v>
      </c>
      <c r="EP19" s="32">
        <f t="shared" si="8"/>
        <v>0</v>
      </c>
      <c r="EQ19" s="32">
        <f t="shared" si="8"/>
        <v>0</v>
      </c>
      <c r="ER19" s="42"/>
      <c r="ES19" s="42"/>
    </row>
    <row r="20" spans="1:149" ht="40.5" customHeight="1" x14ac:dyDescent="0.2">
      <c r="A20" s="14">
        <v>1</v>
      </c>
      <c r="B20" s="17" t="s">
        <v>47</v>
      </c>
      <c r="C20" s="16" t="s">
        <v>33</v>
      </c>
      <c r="D20" s="33"/>
      <c r="E20" s="33">
        <v>5</v>
      </c>
      <c r="F20" s="33">
        <v>190</v>
      </c>
      <c r="G20" s="33">
        <v>30</v>
      </c>
      <c r="H20" s="33">
        <v>5</v>
      </c>
      <c r="I20" s="33">
        <v>190</v>
      </c>
      <c r="J20" s="33">
        <v>30</v>
      </c>
      <c r="K20" s="33">
        <v>12</v>
      </c>
      <c r="L20" s="33">
        <v>18</v>
      </c>
      <c r="M20" s="33"/>
      <c r="N20" s="34"/>
      <c r="O20" s="33">
        <v>160</v>
      </c>
      <c r="P20" s="33"/>
      <c r="Q20" s="34"/>
      <c r="R20" s="34"/>
      <c r="S20" s="34"/>
      <c r="T20" s="33"/>
      <c r="U20" s="33"/>
      <c r="V20" s="33"/>
      <c r="W20" s="33"/>
      <c r="X20" s="33"/>
      <c r="Y20" s="33"/>
      <c r="Z20" s="33">
        <v>30</v>
      </c>
      <c r="AA20" s="33"/>
      <c r="AB20" s="33">
        <v>5</v>
      </c>
      <c r="AC20" s="33">
        <v>30</v>
      </c>
      <c r="AD20" s="33">
        <v>190</v>
      </c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4"/>
      <c r="AP20" s="33"/>
      <c r="AQ20" s="33"/>
      <c r="AR20" s="33"/>
      <c r="AS20" s="34"/>
      <c r="AT20" s="34"/>
      <c r="AU20" s="34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4"/>
      <c r="BR20" s="33"/>
      <c r="BS20" s="33"/>
      <c r="BT20" s="33"/>
      <c r="BU20" s="34"/>
      <c r="BV20" s="34"/>
      <c r="BW20" s="34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4"/>
      <c r="CU20" s="33"/>
      <c r="CV20" s="33"/>
      <c r="CW20" s="34"/>
      <c r="CX20" s="34"/>
      <c r="CY20" s="34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4"/>
      <c r="DW20" s="33"/>
      <c r="DX20" s="33"/>
      <c r="DY20" s="34"/>
      <c r="DZ20" s="34"/>
      <c r="EA20" s="34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43" t="s">
        <v>108</v>
      </c>
      <c r="ES20" s="44" t="s">
        <v>124</v>
      </c>
    </row>
    <row r="21" spans="1:149" ht="25.5" customHeight="1" x14ac:dyDescent="0.2">
      <c r="A21" s="14">
        <v>2</v>
      </c>
      <c r="B21" s="17" t="s">
        <v>50</v>
      </c>
      <c r="C21" s="16" t="s">
        <v>33</v>
      </c>
      <c r="D21" s="33"/>
      <c r="E21" s="33">
        <v>18</v>
      </c>
      <c r="F21" s="33">
        <v>684</v>
      </c>
      <c r="G21" s="33">
        <v>72</v>
      </c>
      <c r="H21" s="33">
        <v>7</v>
      </c>
      <c r="I21" s="33">
        <v>266</v>
      </c>
      <c r="J21" s="33">
        <v>32</v>
      </c>
      <c r="K21" s="33">
        <v>14</v>
      </c>
      <c r="L21" s="33">
        <v>18</v>
      </c>
      <c r="M21" s="33"/>
      <c r="N21" s="34"/>
      <c r="O21" s="33">
        <v>234</v>
      </c>
      <c r="P21" s="33">
        <v>1</v>
      </c>
      <c r="Q21" s="34"/>
      <c r="R21" s="34"/>
      <c r="S21" s="34"/>
      <c r="T21" s="33"/>
      <c r="U21" s="33"/>
      <c r="V21" s="33"/>
      <c r="W21" s="33"/>
      <c r="X21" s="33"/>
      <c r="Y21" s="33"/>
      <c r="Z21" s="33">
        <v>16</v>
      </c>
      <c r="AA21" s="33"/>
      <c r="AB21" s="33"/>
      <c r="AC21" s="33"/>
      <c r="AD21" s="33"/>
      <c r="AE21" s="33">
        <v>16</v>
      </c>
      <c r="AF21" s="47" t="s">
        <v>108</v>
      </c>
      <c r="AG21" s="33">
        <v>7</v>
      </c>
      <c r="AH21" s="33">
        <v>32</v>
      </c>
      <c r="AI21" s="33">
        <v>266</v>
      </c>
      <c r="AJ21" s="33">
        <v>11</v>
      </c>
      <c r="AK21" s="33">
        <v>418</v>
      </c>
      <c r="AL21" s="33">
        <v>40</v>
      </c>
      <c r="AM21" s="33">
        <v>16</v>
      </c>
      <c r="AN21" s="33">
        <v>24</v>
      </c>
      <c r="AO21" s="34"/>
      <c r="AP21" s="33"/>
      <c r="AQ21" s="33">
        <v>378</v>
      </c>
      <c r="AR21" s="33">
        <v>1</v>
      </c>
      <c r="AS21" s="34"/>
      <c r="AT21" s="34"/>
      <c r="AU21" s="34"/>
      <c r="AV21" s="33"/>
      <c r="AW21" s="33">
        <v>40</v>
      </c>
      <c r="AX21" s="33"/>
      <c r="AY21" s="33">
        <v>11</v>
      </c>
      <c r="AZ21" s="33">
        <v>40</v>
      </c>
      <c r="BA21" s="33">
        <v>418</v>
      </c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4"/>
      <c r="BR21" s="33"/>
      <c r="BS21" s="33"/>
      <c r="BT21" s="33"/>
      <c r="BU21" s="34"/>
      <c r="BV21" s="34"/>
      <c r="BW21" s="34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4"/>
      <c r="CU21" s="33"/>
      <c r="CV21" s="33"/>
      <c r="CW21" s="34"/>
      <c r="CX21" s="34"/>
      <c r="CY21" s="34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4"/>
      <c r="DW21" s="33"/>
      <c r="DX21" s="33"/>
      <c r="DY21" s="34"/>
      <c r="DZ21" s="34"/>
      <c r="EA21" s="34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43" t="s">
        <v>108</v>
      </c>
      <c r="ES21" s="44" t="s">
        <v>125</v>
      </c>
    </row>
    <row r="22" spans="1:149" ht="40.5" customHeight="1" x14ac:dyDescent="0.2">
      <c r="A22" s="14">
        <v>3</v>
      </c>
      <c r="B22" s="17" t="s">
        <v>52</v>
      </c>
      <c r="C22" s="16" t="s">
        <v>33</v>
      </c>
      <c r="D22" s="33"/>
      <c r="E22" s="33">
        <v>6</v>
      </c>
      <c r="F22" s="33">
        <v>228</v>
      </c>
      <c r="G22" s="33">
        <v>32</v>
      </c>
      <c r="H22" s="33"/>
      <c r="I22" s="33"/>
      <c r="J22" s="33"/>
      <c r="K22" s="33"/>
      <c r="L22" s="33"/>
      <c r="M22" s="33"/>
      <c r="N22" s="34"/>
      <c r="O22" s="33"/>
      <c r="P22" s="33"/>
      <c r="Q22" s="34"/>
      <c r="R22" s="34"/>
      <c r="S22" s="34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4"/>
      <c r="AP22" s="33"/>
      <c r="AQ22" s="33"/>
      <c r="AR22" s="33"/>
      <c r="AS22" s="34"/>
      <c r="AT22" s="34"/>
      <c r="AU22" s="34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>
        <v>6</v>
      </c>
      <c r="BM22" s="33">
        <v>228</v>
      </c>
      <c r="BN22" s="33">
        <v>32</v>
      </c>
      <c r="BO22" s="33">
        <v>12</v>
      </c>
      <c r="BP22" s="33">
        <v>20</v>
      </c>
      <c r="BQ22" s="34"/>
      <c r="BR22" s="33"/>
      <c r="BS22" s="33">
        <v>196</v>
      </c>
      <c r="BT22" s="33">
        <v>1</v>
      </c>
      <c r="BU22" s="34"/>
      <c r="BV22" s="34"/>
      <c r="BW22" s="34"/>
      <c r="BX22" s="33"/>
      <c r="BY22" s="33"/>
      <c r="BZ22" s="33"/>
      <c r="CA22" s="33"/>
      <c r="CB22" s="33"/>
      <c r="CC22" s="33"/>
      <c r="CD22" s="33">
        <v>32</v>
      </c>
      <c r="CE22" s="33"/>
      <c r="CF22" s="33">
        <v>6</v>
      </c>
      <c r="CG22" s="33">
        <v>32</v>
      </c>
      <c r="CH22" s="33">
        <v>228</v>
      </c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4"/>
      <c r="CU22" s="33"/>
      <c r="CV22" s="33"/>
      <c r="CW22" s="34"/>
      <c r="CX22" s="34"/>
      <c r="CY22" s="34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4"/>
      <c r="DW22" s="33"/>
      <c r="DX22" s="33"/>
      <c r="DY22" s="34"/>
      <c r="DZ22" s="34"/>
      <c r="EA22" s="34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43" t="s">
        <v>108</v>
      </c>
      <c r="ES22" s="44" t="s">
        <v>126</v>
      </c>
    </row>
    <row r="23" spans="1:149" ht="25.5" customHeight="1" x14ac:dyDescent="0.2">
      <c r="A23" s="14">
        <v>4</v>
      </c>
      <c r="B23" s="17" t="s">
        <v>54</v>
      </c>
      <c r="C23" s="16" t="s">
        <v>33</v>
      </c>
      <c r="D23" s="33"/>
      <c r="E23" s="33">
        <v>7</v>
      </c>
      <c r="F23" s="33">
        <v>266</v>
      </c>
      <c r="G23" s="33">
        <v>30</v>
      </c>
      <c r="H23" s="33"/>
      <c r="I23" s="33"/>
      <c r="J23" s="33"/>
      <c r="K23" s="33"/>
      <c r="L23" s="33"/>
      <c r="M23" s="33"/>
      <c r="N23" s="34"/>
      <c r="O23" s="33"/>
      <c r="P23" s="33"/>
      <c r="Q23" s="34"/>
      <c r="R23" s="34"/>
      <c r="S23" s="34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>
        <v>7</v>
      </c>
      <c r="AK23" s="33">
        <v>266</v>
      </c>
      <c r="AL23" s="33">
        <v>30</v>
      </c>
      <c r="AM23" s="33">
        <v>12</v>
      </c>
      <c r="AN23" s="33">
        <v>18</v>
      </c>
      <c r="AO23" s="34"/>
      <c r="AP23" s="33"/>
      <c r="AQ23" s="33">
        <v>236</v>
      </c>
      <c r="AR23" s="33"/>
      <c r="AS23" s="34"/>
      <c r="AT23" s="34"/>
      <c r="AU23" s="34"/>
      <c r="AV23" s="33"/>
      <c r="AW23" s="33">
        <v>30</v>
      </c>
      <c r="AX23" s="33"/>
      <c r="AY23" s="33">
        <v>7</v>
      </c>
      <c r="AZ23" s="33">
        <v>30</v>
      </c>
      <c r="BA23" s="33">
        <v>266</v>
      </c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4"/>
      <c r="BR23" s="33"/>
      <c r="BS23" s="33"/>
      <c r="BT23" s="33"/>
      <c r="BU23" s="34"/>
      <c r="BV23" s="34"/>
      <c r="BW23" s="34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4"/>
      <c r="CU23" s="33"/>
      <c r="CV23" s="33"/>
      <c r="CW23" s="34"/>
      <c r="CX23" s="34"/>
      <c r="CY23" s="34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4"/>
      <c r="DW23" s="33"/>
      <c r="DX23" s="33"/>
      <c r="DY23" s="34"/>
      <c r="DZ23" s="34"/>
      <c r="EA23" s="34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43" t="s">
        <v>108</v>
      </c>
      <c r="ES23" s="44" t="s">
        <v>127</v>
      </c>
    </row>
    <row r="24" spans="1:149" ht="25.5" customHeight="1" x14ac:dyDescent="0.2">
      <c r="A24" s="14">
        <v>5</v>
      </c>
      <c r="B24" s="17" t="s">
        <v>56</v>
      </c>
      <c r="C24" s="16" t="s">
        <v>33</v>
      </c>
      <c r="D24" s="33"/>
      <c r="E24" s="33">
        <v>6</v>
      </c>
      <c r="F24" s="33">
        <v>228</v>
      </c>
      <c r="G24" s="33">
        <v>30</v>
      </c>
      <c r="H24" s="33">
        <v>6</v>
      </c>
      <c r="I24" s="33">
        <v>228</v>
      </c>
      <c r="J24" s="33">
        <v>30</v>
      </c>
      <c r="K24" s="33">
        <v>12</v>
      </c>
      <c r="L24" s="33">
        <v>18</v>
      </c>
      <c r="M24" s="33"/>
      <c r="N24" s="34"/>
      <c r="O24" s="33">
        <v>198</v>
      </c>
      <c r="P24" s="33"/>
      <c r="Q24" s="34"/>
      <c r="R24" s="34"/>
      <c r="S24" s="34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>
        <v>30</v>
      </c>
      <c r="AF24" s="33"/>
      <c r="AG24" s="33">
        <v>6</v>
      </c>
      <c r="AH24" s="33">
        <v>30</v>
      </c>
      <c r="AI24" s="33">
        <v>228</v>
      </c>
      <c r="AJ24" s="33"/>
      <c r="AK24" s="33"/>
      <c r="AL24" s="33"/>
      <c r="AM24" s="33"/>
      <c r="AN24" s="33"/>
      <c r="AO24" s="34"/>
      <c r="AP24" s="33"/>
      <c r="AQ24" s="33"/>
      <c r="AR24" s="33"/>
      <c r="AS24" s="34"/>
      <c r="AT24" s="34"/>
      <c r="AU24" s="34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4"/>
      <c r="BR24" s="33"/>
      <c r="BS24" s="33"/>
      <c r="BT24" s="33"/>
      <c r="BU24" s="34"/>
      <c r="BV24" s="34"/>
      <c r="BW24" s="34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4"/>
      <c r="CU24" s="33"/>
      <c r="CV24" s="33"/>
      <c r="CW24" s="34"/>
      <c r="CX24" s="34"/>
      <c r="CY24" s="34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4"/>
      <c r="DW24" s="33"/>
      <c r="DX24" s="33"/>
      <c r="DY24" s="34"/>
      <c r="DZ24" s="34"/>
      <c r="EA24" s="34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43" t="s">
        <v>108</v>
      </c>
      <c r="ES24" s="44" t="s">
        <v>127</v>
      </c>
    </row>
    <row r="25" spans="1:149" ht="25.5" customHeight="1" x14ac:dyDescent="0.2">
      <c r="A25" s="14">
        <v>6</v>
      </c>
      <c r="B25" s="17" t="s">
        <v>58</v>
      </c>
      <c r="C25" s="16" t="s">
        <v>33</v>
      </c>
      <c r="D25" s="33"/>
      <c r="E25" s="33">
        <v>6</v>
      </c>
      <c r="F25" s="33">
        <v>228</v>
      </c>
      <c r="G25" s="33">
        <v>32</v>
      </c>
      <c r="H25" s="33">
        <v>6</v>
      </c>
      <c r="I25" s="33">
        <v>228</v>
      </c>
      <c r="J25" s="33">
        <v>32</v>
      </c>
      <c r="K25" s="33">
        <v>14</v>
      </c>
      <c r="L25" s="33">
        <v>18</v>
      </c>
      <c r="M25" s="33"/>
      <c r="N25" s="34"/>
      <c r="O25" s="33">
        <v>196</v>
      </c>
      <c r="P25" s="33"/>
      <c r="Q25" s="34"/>
      <c r="R25" s="34"/>
      <c r="S25" s="34"/>
      <c r="T25" s="33"/>
      <c r="U25" s="33">
        <v>32</v>
      </c>
      <c r="V25" s="33"/>
      <c r="W25" s="33">
        <v>6</v>
      </c>
      <c r="X25" s="33">
        <v>32</v>
      </c>
      <c r="Y25" s="33">
        <v>228</v>
      </c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4"/>
      <c r="AP25" s="33"/>
      <c r="AQ25" s="33">
        <v>0</v>
      </c>
      <c r="AR25" s="33"/>
      <c r="AS25" s="34"/>
      <c r="AT25" s="34"/>
      <c r="AU25" s="34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>
        <v>0</v>
      </c>
      <c r="BH25" s="33"/>
      <c r="BI25" s="33"/>
      <c r="BJ25" s="33"/>
      <c r="BK25" s="33"/>
      <c r="BL25" s="33">
        <v>0</v>
      </c>
      <c r="BM25" s="33">
        <v>0</v>
      </c>
      <c r="BN25" s="33">
        <v>0</v>
      </c>
      <c r="BO25" s="33">
        <v>0</v>
      </c>
      <c r="BP25" s="33">
        <v>0</v>
      </c>
      <c r="BQ25" s="34"/>
      <c r="BR25" s="33"/>
      <c r="BS25" s="33">
        <v>0</v>
      </c>
      <c r="BT25" s="33"/>
      <c r="BU25" s="34"/>
      <c r="BV25" s="34"/>
      <c r="BW25" s="34"/>
      <c r="BX25" s="33"/>
      <c r="BY25" s="33">
        <v>0</v>
      </c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4"/>
      <c r="CU25" s="33"/>
      <c r="CV25" s="33"/>
      <c r="CW25" s="34"/>
      <c r="CX25" s="34"/>
      <c r="CY25" s="34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4"/>
      <c r="DW25" s="33"/>
      <c r="DX25" s="33"/>
      <c r="DY25" s="34"/>
      <c r="DZ25" s="34"/>
      <c r="EA25" s="34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43" t="s">
        <v>108</v>
      </c>
      <c r="ES25" s="44" t="s">
        <v>128</v>
      </c>
    </row>
    <row r="26" spans="1:149" ht="39.75" customHeight="1" x14ac:dyDescent="0.2">
      <c r="A26" s="14">
        <v>7</v>
      </c>
      <c r="B26" s="17" t="s">
        <v>60</v>
      </c>
      <c r="C26" s="16" t="s">
        <v>33</v>
      </c>
      <c r="D26" s="33"/>
      <c r="E26" s="33">
        <v>6</v>
      </c>
      <c r="F26" s="33">
        <v>228</v>
      </c>
      <c r="G26" s="33">
        <v>30</v>
      </c>
      <c r="H26" s="33"/>
      <c r="I26" s="33"/>
      <c r="J26" s="33"/>
      <c r="K26" s="33"/>
      <c r="L26" s="33"/>
      <c r="M26" s="33"/>
      <c r="N26" s="34"/>
      <c r="O26" s="33"/>
      <c r="P26" s="33"/>
      <c r="Q26" s="34"/>
      <c r="R26" s="34"/>
      <c r="S26" s="34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>
        <v>3</v>
      </c>
      <c r="AK26" s="33">
        <v>114</v>
      </c>
      <c r="AL26" s="33">
        <v>16</v>
      </c>
      <c r="AM26" s="33">
        <v>6</v>
      </c>
      <c r="AN26" s="33">
        <v>10</v>
      </c>
      <c r="AO26" s="34"/>
      <c r="AP26" s="33"/>
      <c r="AQ26" s="33">
        <v>98</v>
      </c>
      <c r="AR26" s="33"/>
      <c r="AS26" s="34"/>
      <c r="AT26" s="34"/>
      <c r="AU26" s="34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>
        <v>16</v>
      </c>
      <c r="BH26" s="47" t="s">
        <v>108</v>
      </c>
      <c r="BI26" s="33">
        <v>3</v>
      </c>
      <c r="BJ26" s="33">
        <v>16</v>
      </c>
      <c r="BK26" s="33">
        <v>114</v>
      </c>
      <c r="BL26" s="33">
        <v>3</v>
      </c>
      <c r="BM26" s="33">
        <v>114</v>
      </c>
      <c r="BN26" s="33">
        <v>14</v>
      </c>
      <c r="BO26" s="33">
        <v>6</v>
      </c>
      <c r="BP26" s="33">
        <v>8</v>
      </c>
      <c r="BQ26" s="34"/>
      <c r="BR26" s="33"/>
      <c r="BS26" s="33">
        <v>100</v>
      </c>
      <c r="BT26" s="33"/>
      <c r="BU26" s="34"/>
      <c r="BV26" s="34"/>
      <c r="BW26" s="34"/>
      <c r="BX26" s="33"/>
      <c r="BY26" s="33">
        <v>14</v>
      </c>
      <c r="BZ26" s="33"/>
      <c r="CA26" s="33">
        <v>3</v>
      </c>
      <c r="CB26" s="33">
        <v>14</v>
      </c>
      <c r="CC26" s="33">
        <v>114</v>
      </c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4"/>
      <c r="CU26" s="33"/>
      <c r="CV26" s="33"/>
      <c r="CW26" s="34"/>
      <c r="CX26" s="34"/>
      <c r="CY26" s="34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4"/>
      <c r="DW26" s="33"/>
      <c r="DX26" s="33"/>
      <c r="DY26" s="34"/>
      <c r="DZ26" s="34"/>
      <c r="EA26" s="34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43" t="s">
        <v>108</v>
      </c>
      <c r="ES26" s="44" t="s">
        <v>129</v>
      </c>
    </row>
    <row r="27" spans="1:149" ht="44.25" customHeight="1" x14ac:dyDescent="0.2">
      <c r="A27" s="14">
        <v>8</v>
      </c>
      <c r="B27" s="17" t="s">
        <v>62</v>
      </c>
      <c r="C27" s="16" t="s">
        <v>33</v>
      </c>
      <c r="D27" s="33"/>
      <c r="E27" s="33">
        <v>6</v>
      </c>
      <c r="F27" s="33">
        <v>228</v>
      </c>
      <c r="G27" s="33">
        <v>24</v>
      </c>
      <c r="H27" s="33"/>
      <c r="I27" s="33"/>
      <c r="J27" s="33"/>
      <c r="K27" s="33"/>
      <c r="L27" s="33"/>
      <c r="M27" s="33"/>
      <c r="N27" s="34"/>
      <c r="O27" s="33"/>
      <c r="P27" s="33"/>
      <c r="Q27" s="34"/>
      <c r="R27" s="34"/>
      <c r="S27" s="34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4"/>
      <c r="AP27" s="33"/>
      <c r="AQ27" s="33"/>
      <c r="AR27" s="33"/>
      <c r="AS27" s="34"/>
      <c r="AT27" s="34"/>
      <c r="AU27" s="34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4"/>
      <c r="BR27" s="33"/>
      <c r="BS27" s="33"/>
      <c r="BT27" s="33"/>
      <c r="BU27" s="34"/>
      <c r="BV27" s="34"/>
      <c r="BW27" s="34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>
        <v>6</v>
      </c>
      <c r="CO27" s="33">
        <v>228</v>
      </c>
      <c r="CP27" s="33">
        <v>24</v>
      </c>
      <c r="CQ27" s="33">
        <v>10</v>
      </c>
      <c r="CR27" s="33">
        <v>14</v>
      </c>
      <c r="CS27" s="33"/>
      <c r="CT27" s="34"/>
      <c r="CU27" s="33">
        <v>204</v>
      </c>
      <c r="CV27" s="33"/>
      <c r="CW27" s="34"/>
      <c r="CX27" s="34"/>
      <c r="CY27" s="34"/>
      <c r="CZ27" s="33"/>
      <c r="DA27" s="33"/>
      <c r="DB27" s="33"/>
      <c r="DC27" s="33"/>
      <c r="DD27" s="33"/>
      <c r="DE27" s="33"/>
      <c r="DF27" s="33">
        <v>24</v>
      </c>
      <c r="DG27" s="33"/>
      <c r="DH27" s="33">
        <v>6</v>
      </c>
      <c r="DI27" s="33">
        <v>24</v>
      </c>
      <c r="DJ27" s="33">
        <v>228</v>
      </c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4"/>
      <c r="DW27" s="33"/>
      <c r="DX27" s="33"/>
      <c r="DY27" s="34"/>
      <c r="DZ27" s="34"/>
      <c r="EA27" s="34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43" t="s">
        <v>108</v>
      </c>
      <c r="ES27" s="44" t="s">
        <v>130</v>
      </c>
    </row>
    <row r="28" spans="1:149" ht="39" customHeight="1" x14ac:dyDescent="0.2">
      <c r="A28" s="14">
        <v>9</v>
      </c>
      <c r="B28" s="17" t="s">
        <v>64</v>
      </c>
      <c r="C28" s="16" t="s">
        <v>33</v>
      </c>
      <c r="D28" s="33"/>
      <c r="E28" s="33">
        <v>6</v>
      </c>
      <c r="F28" s="33">
        <v>228</v>
      </c>
      <c r="G28" s="33">
        <v>32</v>
      </c>
      <c r="H28" s="33"/>
      <c r="I28" s="33"/>
      <c r="J28" s="33"/>
      <c r="K28" s="33"/>
      <c r="L28" s="33"/>
      <c r="M28" s="33"/>
      <c r="N28" s="34"/>
      <c r="O28" s="33"/>
      <c r="P28" s="33"/>
      <c r="Q28" s="34"/>
      <c r="R28" s="34"/>
      <c r="S28" s="34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4"/>
      <c r="AP28" s="33"/>
      <c r="AQ28" s="33"/>
      <c r="AR28" s="33"/>
      <c r="AS28" s="34"/>
      <c r="AT28" s="34"/>
      <c r="AU28" s="34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4"/>
      <c r="BR28" s="33"/>
      <c r="BS28" s="33"/>
      <c r="BT28" s="33"/>
      <c r="BU28" s="34"/>
      <c r="BV28" s="34"/>
      <c r="BW28" s="34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>
        <v>6</v>
      </c>
      <c r="CO28" s="33">
        <v>228</v>
      </c>
      <c r="CP28" s="33">
        <v>32</v>
      </c>
      <c r="CQ28" s="33">
        <v>14</v>
      </c>
      <c r="CR28" s="33">
        <v>18</v>
      </c>
      <c r="CS28" s="33"/>
      <c r="CT28" s="34"/>
      <c r="CU28" s="33">
        <v>196</v>
      </c>
      <c r="CV28" s="33"/>
      <c r="CW28" s="34"/>
      <c r="CX28" s="34"/>
      <c r="CY28" s="34"/>
      <c r="CZ28" s="33"/>
      <c r="DA28" s="33">
        <v>0</v>
      </c>
      <c r="DB28" s="33"/>
      <c r="DC28" s="33"/>
      <c r="DD28" s="33"/>
      <c r="DE28" s="33"/>
      <c r="DF28" s="33">
        <v>16</v>
      </c>
      <c r="DG28" s="33"/>
      <c r="DH28" s="33"/>
      <c r="DI28" s="33"/>
      <c r="DJ28" s="33"/>
      <c r="DK28" s="33">
        <v>16</v>
      </c>
      <c r="DL28" s="33"/>
      <c r="DM28" s="33">
        <v>6</v>
      </c>
      <c r="DN28" s="33">
        <v>32</v>
      </c>
      <c r="DO28" s="33">
        <v>228</v>
      </c>
      <c r="DP28" s="33"/>
      <c r="DQ28" s="33"/>
      <c r="DR28" s="33"/>
      <c r="DS28" s="33"/>
      <c r="DT28" s="33"/>
      <c r="DU28" s="33"/>
      <c r="DV28" s="34"/>
      <c r="DW28" s="33"/>
      <c r="DX28" s="33"/>
      <c r="DY28" s="34"/>
      <c r="DZ28" s="34"/>
      <c r="EA28" s="34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43" t="s">
        <v>108</v>
      </c>
      <c r="ES28" s="44" t="s">
        <v>131</v>
      </c>
    </row>
    <row r="29" spans="1:149" ht="25.5" customHeight="1" x14ac:dyDescent="0.2">
      <c r="A29" s="14">
        <v>10</v>
      </c>
      <c r="B29" s="17" t="s">
        <v>66</v>
      </c>
      <c r="C29" s="16" t="s">
        <v>33</v>
      </c>
      <c r="D29" s="33"/>
      <c r="E29" s="33">
        <v>3</v>
      </c>
      <c r="F29" s="33">
        <v>114</v>
      </c>
      <c r="G29" s="33">
        <v>28</v>
      </c>
      <c r="H29" s="33">
        <v>3</v>
      </c>
      <c r="I29" s="33">
        <v>114</v>
      </c>
      <c r="J29" s="33">
        <v>28</v>
      </c>
      <c r="K29" s="33">
        <v>12</v>
      </c>
      <c r="L29" s="33">
        <v>16</v>
      </c>
      <c r="M29" s="33"/>
      <c r="N29" s="34"/>
      <c r="O29" s="33">
        <v>86</v>
      </c>
      <c r="P29" s="33"/>
      <c r="Q29" s="34"/>
      <c r="R29" s="34"/>
      <c r="S29" s="34"/>
      <c r="T29" s="33"/>
      <c r="U29" s="33"/>
      <c r="V29" s="33"/>
      <c r="W29" s="33"/>
      <c r="X29" s="33"/>
      <c r="Y29" s="33"/>
      <c r="Z29" s="33">
        <v>28</v>
      </c>
      <c r="AA29" s="33"/>
      <c r="AB29" s="33">
        <v>3</v>
      </c>
      <c r="AC29" s="33">
        <v>28</v>
      </c>
      <c r="AD29" s="33">
        <v>114</v>
      </c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4"/>
      <c r="AP29" s="33"/>
      <c r="AQ29" s="33"/>
      <c r="AR29" s="33"/>
      <c r="AS29" s="34"/>
      <c r="AT29" s="34"/>
      <c r="AU29" s="34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4"/>
      <c r="BR29" s="33"/>
      <c r="BS29" s="33"/>
      <c r="BT29" s="33"/>
      <c r="BU29" s="34"/>
      <c r="BV29" s="34"/>
      <c r="BW29" s="34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4"/>
      <c r="CU29" s="33"/>
      <c r="CV29" s="33"/>
      <c r="CW29" s="34"/>
      <c r="CX29" s="34"/>
      <c r="CY29" s="34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4"/>
      <c r="DW29" s="33"/>
      <c r="DX29" s="33"/>
      <c r="DY29" s="34"/>
      <c r="DZ29" s="34"/>
      <c r="EA29" s="34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43" t="s">
        <v>108</v>
      </c>
      <c r="ES29" s="44" t="s">
        <v>132</v>
      </c>
    </row>
    <row r="30" spans="1:149" ht="25.5" customHeight="1" x14ac:dyDescent="0.2">
      <c r="A30" s="14">
        <v>11</v>
      </c>
      <c r="B30" s="17" t="s">
        <v>68</v>
      </c>
      <c r="C30" s="16" t="s">
        <v>33</v>
      </c>
      <c r="D30" s="33"/>
      <c r="E30" s="33">
        <v>3</v>
      </c>
      <c r="F30" s="33">
        <v>114</v>
      </c>
      <c r="G30" s="33">
        <v>26</v>
      </c>
      <c r="H30" s="33">
        <v>3</v>
      </c>
      <c r="I30" s="33">
        <v>114</v>
      </c>
      <c r="J30" s="33">
        <v>26</v>
      </c>
      <c r="K30" s="33">
        <v>10</v>
      </c>
      <c r="L30" s="33">
        <v>16</v>
      </c>
      <c r="M30" s="33"/>
      <c r="N30" s="34"/>
      <c r="O30" s="33">
        <v>88</v>
      </c>
      <c r="P30" s="33"/>
      <c r="Q30" s="34"/>
      <c r="R30" s="34"/>
      <c r="S30" s="34"/>
      <c r="T30" s="33"/>
      <c r="U30" s="33">
        <v>26</v>
      </c>
      <c r="V30" s="33"/>
      <c r="W30" s="33">
        <v>3</v>
      </c>
      <c r="X30" s="33">
        <v>26</v>
      </c>
      <c r="Y30" s="33">
        <v>114</v>
      </c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4"/>
      <c r="AP30" s="33"/>
      <c r="AQ30" s="33"/>
      <c r="AR30" s="33"/>
      <c r="AS30" s="34"/>
      <c r="AT30" s="34"/>
      <c r="AU30" s="34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4"/>
      <c r="BR30" s="33"/>
      <c r="BS30" s="33"/>
      <c r="BT30" s="33"/>
      <c r="BU30" s="34"/>
      <c r="BV30" s="34"/>
      <c r="BW30" s="34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4"/>
      <c r="CU30" s="33"/>
      <c r="CV30" s="33"/>
      <c r="CW30" s="34"/>
      <c r="CX30" s="34"/>
      <c r="CY30" s="34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4"/>
      <c r="DW30" s="33"/>
      <c r="DX30" s="33"/>
      <c r="DY30" s="34"/>
      <c r="DZ30" s="34"/>
      <c r="EA30" s="34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43" t="s">
        <v>108</v>
      </c>
      <c r="ES30" s="44" t="s">
        <v>133</v>
      </c>
    </row>
    <row r="31" spans="1:149" ht="37.5" customHeight="1" x14ac:dyDescent="0.2">
      <c r="A31" s="14">
        <v>12</v>
      </c>
      <c r="B31" s="17" t="s">
        <v>70</v>
      </c>
      <c r="C31" s="16" t="s">
        <v>33</v>
      </c>
      <c r="D31" s="33"/>
      <c r="E31" s="33">
        <v>6</v>
      </c>
      <c r="F31" s="33">
        <v>228</v>
      </c>
      <c r="G31" s="33">
        <v>36</v>
      </c>
      <c r="H31" s="33"/>
      <c r="I31" s="33"/>
      <c r="J31" s="33"/>
      <c r="K31" s="33"/>
      <c r="L31" s="33"/>
      <c r="M31" s="33"/>
      <c r="N31" s="34"/>
      <c r="O31" s="33"/>
      <c r="P31" s="33"/>
      <c r="Q31" s="34"/>
      <c r="R31" s="34"/>
      <c r="S31" s="34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>
        <v>6</v>
      </c>
      <c r="AK31" s="33">
        <v>228</v>
      </c>
      <c r="AL31" s="33">
        <v>36</v>
      </c>
      <c r="AM31" s="33">
        <v>16</v>
      </c>
      <c r="AN31" s="33">
        <v>20</v>
      </c>
      <c r="AO31" s="34"/>
      <c r="AP31" s="33"/>
      <c r="AQ31" s="33">
        <v>192</v>
      </c>
      <c r="AR31" s="33"/>
      <c r="AS31" s="34"/>
      <c r="AT31" s="34"/>
      <c r="AU31" s="34"/>
      <c r="AV31" s="33"/>
      <c r="AW31" s="33"/>
      <c r="AX31" s="33"/>
      <c r="AY31" s="33"/>
      <c r="AZ31" s="33"/>
      <c r="BA31" s="33"/>
      <c r="BB31" s="33">
        <v>0</v>
      </c>
      <c r="BC31" s="33"/>
      <c r="BD31" s="33"/>
      <c r="BE31" s="33"/>
      <c r="BF31" s="33"/>
      <c r="BG31" s="33">
        <v>36</v>
      </c>
      <c r="BH31" s="33"/>
      <c r="BI31" s="33">
        <v>6</v>
      </c>
      <c r="BJ31" s="33">
        <v>36</v>
      </c>
      <c r="BK31" s="33">
        <v>228</v>
      </c>
      <c r="BL31" s="33"/>
      <c r="BM31" s="33"/>
      <c r="BN31" s="33"/>
      <c r="BO31" s="33"/>
      <c r="BP31" s="33"/>
      <c r="BQ31" s="34"/>
      <c r="BR31" s="33"/>
      <c r="BS31" s="33"/>
      <c r="BT31" s="33"/>
      <c r="BU31" s="34"/>
      <c r="BV31" s="34"/>
      <c r="BW31" s="34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4"/>
      <c r="CU31" s="33"/>
      <c r="CV31" s="33"/>
      <c r="CW31" s="34"/>
      <c r="CX31" s="34"/>
      <c r="CY31" s="34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4"/>
      <c r="DW31" s="33"/>
      <c r="DX31" s="33"/>
      <c r="DY31" s="34"/>
      <c r="DZ31" s="34"/>
      <c r="EA31" s="34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43" t="s">
        <v>108</v>
      </c>
      <c r="ES31" s="44" t="s">
        <v>134</v>
      </c>
    </row>
    <row r="32" spans="1:149" ht="25.5" customHeight="1" x14ac:dyDescent="0.2">
      <c r="A32" s="14">
        <v>13</v>
      </c>
      <c r="B32" s="17" t="s">
        <v>72</v>
      </c>
      <c r="C32" s="16" t="s">
        <v>33</v>
      </c>
      <c r="D32" s="33"/>
      <c r="E32" s="33">
        <v>6</v>
      </c>
      <c r="F32" s="33">
        <v>228</v>
      </c>
      <c r="G32" s="33">
        <v>32</v>
      </c>
      <c r="H32" s="33"/>
      <c r="I32" s="33"/>
      <c r="J32" s="33"/>
      <c r="K32" s="33"/>
      <c r="L32" s="33"/>
      <c r="M32" s="33"/>
      <c r="N32" s="34"/>
      <c r="O32" s="33"/>
      <c r="P32" s="33"/>
      <c r="Q32" s="34"/>
      <c r="R32" s="34"/>
      <c r="S32" s="34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4"/>
      <c r="AP32" s="33"/>
      <c r="AQ32" s="33"/>
      <c r="AR32" s="33"/>
      <c r="AS32" s="34"/>
      <c r="AT32" s="34"/>
      <c r="AU32" s="34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>
        <v>6</v>
      </c>
      <c r="BM32" s="33">
        <v>228</v>
      </c>
      <c r="BN32" s="33">
        <v>32</v>
      </c>
      <c r="BO32" s="33">
        <v>14</v>
      </c>
      <c r="BP32" s="33">
        <v>18</v>
      </c>
      <c r="BQ32" s="34"/>
      <c r="BR32" s="33"/>
      <c r="BS32" s="33">
        <v>196</v>
      </c>
      <c r="BT32" s="33">
        <v>1</v>
      </c>
      <c r="BU32" s="34"/>
      <c r="BV32" s="34"/>
      <c r="BW32" s="34"/>
      <c r="BX32" s="33"/>
      <c r="BY32" s="33"/>
      <c r="BZ32" s="33"/>
      <c r="CA32" s="33"/>
      <c r="CB32" s="33"/>
      <c r="CC32" s="33"/>
      <c r="CD32" s="33">
        <v>32</v>
      </c>
      <c r="CE32" s="33"/>
      <c r="CF32" s="33">
        <v>6</v>
      </c>
      <c r="CG32" s="33">
        <v>32</v>
      </c>
      <c r="CH32" s="33">
        <v>228</v>
      </c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4"/>
      <c r="CU32" s="33"/>
      <c r="CV32" s="33"/>
      <c r="CW32" s="34"/>
      <c r="CX32" s="34"/>
      <c r="CY32" s="34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4"/>
      <c r="DW32" s="33"/>
      <c r="DX32" s="33"/>
      <c r="DY32" s="34"/>
      <c r="DZ32" s="34"/>
      <c r="EA32" s="34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43" t="s">
        <v>108</v>
      </c>
      <c r="ES32" s="44" t="s">
        <v>135</v>
      </c>
    </row>
    <row r="33" spans="1:149" ht="25.5" customHeight="1" x14ac:dyDescent="0.2">
      <c r="A33" s="14">
        <v>14</v>
      </c>
      <c r="B33" s="17" t="s">
        <v>74</v>
      </c>
      <c r="C33" s="16" t="s">
        <v>33</v>
      </c>
      <c r="D33" s="33"/>
      <c r="E33" s="33">
        <v>6</v>
      </c>
      <c r="F33" s="33">
        <v>228</v>
      </c>
      <c r="G33" s="33">
        <v>32</v>
      </c>
      <c r="H33" s="33"/>
      <c r="I33" s="33"/>
      <c r="J33" s="33"/>
      <c r="K33" s="33"/>
      <c r="L33" s="33"/>
      <c r="M33" s="33"/>
      <c r="N33" s="34"/>
      <c r="O33" s="33"/>
      <c r="P33" s="33"/>
      <c r="Q33" s="34"/>
      <c r="R33" s="34"/>
      <c r="S33" s="34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4"/>
      <c r="AP33" s="33"/>
      <c r="AQ33" s="33"/>
      <c r="AR33" s="33"/>
      <c r="AS33" s="34"/>
      <c r="AT33" s="34"/>
      <c r="AU33" s="34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>
        <v>6</v>
      </c>
      <c r="BM33" s="33">
        <v>228</v>
      </c>
      <c r="BN33" s="33">
        <v>32</v>
      </c>
      <c r="BO33" s="33">
        <v>14</v>
      </c>
      <c r="BP33" s="33">
        <v>18</v>
      </c>
      <c r="BQ33" s="34"/>
      <c r="BR33" s="33"/>
      <c r="BS33" s="33">
        <v>196</v>
      </c>
      <c r="BT33" s="33"/>
      <c r="BU33" s="34"/>
      <c r="BV33" s="34"/>
      <c r="BW33" s="34"/>
      <c r="BX33" s="33"/>
      <c r="BY33" s="33">
        <v>0</v>
      </c>
      <c r="BZ33" s="33"/>
      <c r="CA33" s="33"/>
      <c r="CB33" s="33"/>
      <c r="CC33" s="33"/>
      <c r="CD33" s="33"/>
      <c r="CE33" s="33"/>
      <c r="CF33" s="33"/>
      <c r="CG33" s="33"/>
      <c r="CH33" s="33"/>
      <c r="CI33" s="33">
        <v>32</v>
      </c>
      <c r="CJ33" s="33"/>
      <c r="CK33" s="33">
        <v>6</v>
      </c>
      <c r="CL33" s="33">
        <v>32</v>
      </c>
      <c r="CM33" s="33">
        <v>228</v>
      </c>
      <c r="CN33" s="33"/>
      <c r="CO33" s="33"/>
      <c r="CP33" s="33"/>
      <c r="CQ33" s="33"/>
      <c r="CR33" s="33"/>
      <c r="CS33" s="33"/>
      <c r="CT33" s="34"/>
      <c r="CU33" s="33"/>
      <c r="CV33" s="33"/>
      <c r="CW33" s="34"/>
      <c r="CX33" s="34"/>
      <c r="CY33" s="34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4"/>
      <c r="DW33" s="33"/>
      <c r="DX33" s="33"/>
      <c r="DY33" s="34"/>
      <c r="DZ33" s="34"/>
      <c r="EA33" s="34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43" t="s">
        <v>108</v>
      </c>
      <c r="ES33" s="44" t="s">
        <v>136</v>
      </c>
    </row>
    <row r="34" spans="1:149" ht="25.5" customHeight="1" x14ac:dyDescent="0.2">
      <c r="A34" s="14">
        <v>15</v>
      </c>
      <c r="B34" s="17" t="s">
        <v>76</v>
      </c>
      <c r="C34" s="16" t="s">
        <v>33</v>
      </c>
      <c r="D34" s="33"/>
      <c r="E34" s="33">
        <v>10</v>
      </c>
      <c r="F34" s="33">
        <v>380</v>
      </c>
      <c r="G34" s="33">
        <v>48</v>
      </c>
      <c r="H34" s="33"/>
      <c r="I34" s="33"/>
      <c r="J34" s="33"/>
      <c r="K34" s="33"/>
      <c r="L34" s="33"/>
      <c r="M34" s="33"/>
      <c r="N34" s="34"/>
      <c r="O34" s="33"/>
      <c r="P34" s="33"/>
      <c r="Q34" s="34"/>
      <c r="R34" s="34"/>
      <c r="S34" s="34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>
        <v>5</v>
      </c>
      <c r="AK34" s="33">
        <v>190</v>
      </c>
      <c r="AL34" s="33">
        <v>24</v>
      </c>
      <c r="AM34" s="33">
        <v>10</v>
      </c>
      <c r="AN34" s="33">
        <v>14</v>
      </c>
      <c r="AO34" s="34"/>
      <c r="AP34" s="33"/>
      <c r="AQ34" s="33">
        <v>166</v>
      </c>
      <c r="AR34" s="33">
        <v>1</v>
      </c>
      <c r="AS34" s="34"/>
      <c r="AT34" s="34"/>
      <c r="AU34" s="34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>
        <v>24</v>
      </c>
      <c r="BH34" s="47" t="s">
        <v>108</v>
      </c>
      <c r="BI34" s="33">
        <v>5</v>
      </c>
      <c r="BJ34" s="33">
        <v>24</v>
      </c>
      <c r="BK34" s="33">
        <v>190</v>
      </c>
      <c r="BL34" s="33">
        <v>5</v>
      </c>
      <c r="BM34" s="33">
        <v>190</v>
      </c>
      <c r="BN34" s="33">
        <v>24</v>
      </c>
      <c r="BO34" s="33">
        <v>10</v>
      </c>
      <c r="BP34" s="33">
        <v>14</v>
      </c>
      <c r="BQ34" s="34"/>
      <c r="BR34" s="33"/>
      <c r="BS34" s="33">
        <v>166</v>
      </c>
      <c r="BT34" s="33"/>
      <c r="BU34" s="34"/>
      <c r="BV34" s="34"/>
      <c r="BW34" s="34"/>
      <c r="BX34" s="33"/>
      <c r="BY34" s="33">
        <v>0</v>
      </c>
      <c r="BZ34" s="33"/>
      <c r="CA34" s="33"/>
      <c r="CB34" s="33"/>
      <c r="CC34" s="33"/>
      <c r="CD34" s="33"/>
      <c r="CE34" s="33"/>
      <c r="CF34" s="33"/>
      <c r="CG34" s="33"/>
      <c r="CH34" s="33"/>
      <c r="CI34" s="33">
        <v>24</v>
      </c>
      <c r="CJ34" s="33"/>
      <c r="CK34" s="33">
        <v>5</v>
      </c>
      <c r="CL34" s="33">
        <v>24</v>
      </c>
      <c r="CM34" s="33">
        <v>190</v>
      </c>
      <c r="CN34" s="33"/>
      <c r="CO34" s="33"/>
      <c r="CP34" s="33"/>
      <c r="CQ34" s="33"/>
      <c r="CR34" s="33"/>
      <c r="CS34" s="33"/>
      <c r="CT34" s="34"/>
      <c r="CU34" s="33"/>
      <c r="CV34" s="33"/>
      <c r="CW34" s="34"/>
      <c r="CX34" s="34"/>
      <c r="CY34" s="34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4"/>
      <c r="DW34" s="33"/>
      <c r="DX34" s="33"/>
      <c r="DY34" s="34"/>
      <c r="DZ34" s="34"/>
      <c r="EA34" s="34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43" t="s">
        <v>108</v>
      </c>
      <c r="ES34" s="44" t="s">
        <v>137</v>
      </c>
    </row>
    <row r="35" spans="1:149" ht="39.75" customHeight="1" x14ac:dyDescent="0.2">
      <c r="A35" s="14">
        <v>16</v>
      </c>
      <c r="B35" s="17" t="s">
        <v>78</v>
      </c>
      <c r="C35" s="16" t="s">
        <v>33</v>
      </c>
      <c r="D35" s="33"/>
      <c r="E35" s="33">
        <v>5</v>
      </c>
      <c r="F35" s="33">
        <v>190</v>
      </c>
      <c r="G35" s="33">
        <v>30</v>
      </c>
      <c r="H35" s="33"/>
      <c r="I35" s="33"/>
      <c r="J35" s="33"/>
      <c r="K35" s="33"/>
      <c r="L35" s="33"/>
      <c r="M35" s="33"/>
      <c r="N35" s="34"/>
      <c r="O35" s="33"/>
      <c r="P35" s="33"/>
      <c r="Q35" s="34"/>
      <c r="R35" s="34"/>
      <c r="S35" s="3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4"/>
      <c r="AP35" s="33"/>
      <c r="AQ35" s="33"/>
      <c r="AR35" s="33"/>
      <c r="AS35" s="34"/>
      <c r="AT35" s="34"/>
      <c r="AU35" s="34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4"/>
      <c r="BR35" s="33"/>
      <c r="BS35" s="33"/>
      <c r="BT35" s="33"/>
      <c r="BU35" s="34"/>
      <c r="BV35" s="34"/>
      <c r="BW35" s="34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>
        <v>5</v>
      </c>
      <c r="CO35" s="33">
        <v>190</v>
      </c>
      <c r="CP35" s="33">
        <v>30</v>
      </c>
      <c r="CQ35" s="33">
        <v>12</v>
      </c>
      <c r="CR35" s="33">
        <v>18</v>
      </c>
      <c r="CS35" s="33"/>
      <c r="CT35" s="34"/>
      <c r="CU35" s="33">
        <v>160</v>
      </c>
      <c r="CV35" s="33"/>
      <c r="CW35" s="34"/>
      <c r="CX35" s="34"/>
      <c r="CY35" s="34"/>
      <c r="CZ35" s="33"/>
      <c r="DA35" s="33"/>
      <c r="DB35" s="33"/>
      <c r="DC35" s="33"/>
      <c r="DD35" s="33"/>
      <c r="DE35" s="33"/>
      <c r="DF35" s="33">
        <v>16</v>
      </c>
      <c r="DG35" s="33"/>
      <c r="DH35" s="33"/>
      <c r="DI35" s="33"/>
      <c r="DJ35" s="33"/>
      <c r="DK35" s="33">
        <v>14</v>
      </c>
      <c r="DL35" s="33"/>
      <c r="DM35" s="33">
        <v>5</v>
      </c>
      <c r="DN35" s="33">
        <v>30</v>
      </c>
      <c r="DO35" s="33">
        <v>190</v>
      </c>
      <c r="DP35" s="33"/>
      <c r="DQ35" s="33"/>
      <c r="DR35" s="33"/>
      <c r="DS35" s="33"/>
      <c r="DT35" s="33"/>
      <c r="DU35" s="33"/>
      <c r="DV35" s="34"/>
      <c r="DW35" s="33"/>
      <c r="DX35" s="33"/>
      <c r="DY35" s="34"/>
      <c r="DZ35" s="34"/>
      <c r="EA35" s="34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43" t="s">
        <v>108</v>
      </c>
      <c r="ES35" s="44" t="s">
        <v>138</v>
      </c>
    </row>
    <row r="36" spans="1:149" ht="66" customHeight="1" x14ac:dyDescent="0.2">
      <c r="A36" s="12" t="s">
        <v>45</v>
      </c>
      <c r="B36" s="50" t="s">
        <v>44</v>
      </c>
      <c r="C36" s="13"/>
      <c r="D36" s="32" t="s">
        <v>98</v>
      </c>
      <c r="E36" s="32">
        <f>16*E38</f>
        <v>48</v>
      </c>
      <c r="F36" s="32">
        <f>16*F37</f>
        <v>1824</v>
      </c>
      <c r="G36" s="32">
        <f>SUM(G37+G38+G39+G40+G41+G42+G43+G44+G45+G47+G48+G49+G46+G50+G51+G53)</f>
        <v>432</v>
      </c>
      <c r="H36" s="32">
        <v>6</v>
      </c>
      <c r="I36" s="32">
        <v>228</v>
      </c>
      <c r="J36" s="32">
        <v>56</v>
      </c>
      <c r="K36" s="32">
        <v>24</v>
      </c>
      <c r="L36" s="32">
        <v>32</v>
      </c>
      <c r="M36" s="32"/>
      <c r="N36" s="31"/>
      <c r="O36" s="32">
        <v>172</v>
      </c>
      <c r="P36" s="32"/>
      <c r="Q36" s="31"/>
      <c r="R36" s="31"/>
      <c r="S36" s="31"/>
      <c r="T36" s="32"/>
      <c r="U36" s="32">
        <v>56</v>
      </c>
      <c r="V36" s="32"/>
      <c r="W36" s="32">
        <v>6</v>
      </c>
      <c r="X36" s="32">
        <v>56</v>
      </c>
      <c r="Y36" s="32">
        <v>228</v>
      </c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>
        <v>12</v>
      </c>
      <c r="AK36" s="32">
        <v>456</v>
      </c>
      <c r="AL36" s="32">
        <v>112</v>
      </c>
      <c r="AM36" s="32">
        <v>48</v>
      </c>
      <c r="AN36" s="32">
        <v>64</v>
      </c>
      <c r="AO36" s="31"/>
      <c r="AP36" s="32"/>
      <c r="AQ36" s="32">
        <v>344</v>
      </c>
      <c r="AR36" s="32"/>
      <c r="AS36" s="31"/>
      <c r="AT36" s="31"/>
      <c r="AU36" s="31"/>
      <c r="AV36" s="32"/>
      <c r="AW36" s="32"/>
      <c r="AX36" s="32"/>
      <c r="AY36" s="32"/>
      <c r="AZ36" s="32"/>
      <c r="BA36" s="32"/>
      <c r="BB36" s="32">
        <v>112</v>
      </c>
      <c r="BC36" s="32"/>
      <c r="BD36" s="32">
        <v>12</v>
      </c>
      <c r="BE36" s="32">
        <v>112</v>
      </c>
      <c r="BF36" s="32">
        <v>456</v>
      </c>
      <c r="BG36" s="32"/>
      <c r="BH36" s="32"/>
      <c r="BI36" s="32"/>
      <c r="BJ36" s="32"/>
      <c r="BK36" s="32"/>
      <c r="BL36" s="32">
        <v>9</v>
      </c>
      <c r="BM36" s="32">
        <v>342</v>
      </c>
      <c r="BN36" s="32">
        <v>84</v>
      </c>
      <c r="BO36" s="32">
        <v>36</v>
      </c>
      <c r="BP36" s="32">
        <v>48</v>
      </c>
      <c r="BQ36" s="31"/>
      <c r="BR36" s="32"/>
      <c r="BS36" s="32">
        <v>258</v>
      </c>
      <c r="BT36" s="32"/>
      <c r="BU36" s="31"/>
      <c r="BV36" s="31"/>
      <c r="BW36" s="31"/>
      <c r="BX36" s="32"/>
      <c r="BY36" s="32">
        <v>84</v>
      </c>
      <c r="BZ36" s="32"/>
      <c r="CA36" s="32">
        <v>9</v>
      </c>
      <c r="CB36" s="32">
        <v>84</v>
      </c>
      <c r="CC36" s="32">
        <v>342</v>
      </c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>
        <v>12</v>
      </c>
      <c r="CO36" s="32">
        <v>456</v>
      </c>
      <c r="CP36" s="32">
        <v>96</v>
      </c>
      <c r="CQ36" s="32">
        <v>40</v>
      </c>
      <c r="CR36" s="32">
        <v>56</v>
      </c>
      <c r="CS36" s="32"/>
      <c r="CT36" s="31"/>
      <c r="CU36" s="32">
        <v>360</v>
      </c>
      <c r="CV36" s="32"/>
      <c r="CW36" s="31"/>
      <c r="CX36" s="31"/>
      <c r="CY36" s="31"/>
      <c r="CZ36" s="32"/>
      <c r="DA36" s="32">
        <v>96</v>
      </c>
      <c r="DB36" s="32"/>
      <c r="DC36" s="32">
        <v>12</v>
      </c>
      <c r="DD36" s="32">
        <v>96</v>
      </c>
      <c r="DE36" s="32">
        <v>456</v>
      </c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>
        <v>9</v>
      </c>
      <c r="DQ36" s="32">
        <v>342</v>
      </c>
      <c r="DR36" s="32">
        <v>84</v>
      </c>
      <c r="DS36" s="32">
        <v>36</v>
      </c>
      <c r="DT36" s="32">
        <v>48</v>
      </c>
      <c r="DU36" s="32"/>
      <c r="DV36" s="31"/>
      <c r="DW36" s="32">
        <v>258</v>
      </c>
      <c r="DX36" s="32"/>
      <c r="DY36" s="31"/>
      <c r="DZ36" s="31"/>
      <c r="EA36" s="31"/>
      <c r="EB36" s="32"/>
      <c r="EC36" s="32">
        <v>84</v>
      </c>
      <c r="ED36" s="32"/>
      <c r="EE36" s="32">
        <v>9</v>
      </c>
      <c r="EF36" s="32">
        <v>84</v>
      </c>
      <c r="EG36" s="32">
        <v>342</v>
      </c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42"/>
      <c r="ES36" s="42"/>
    </row>
    <row r="37" spans="1:149" ht="43.5" customHeight="1" x14ac:dyDescent="0.2">
      <c r="A37" s="14">
        <v>1</v>
      </c>
      <c r="B37" s="17" t="s">
        <v>48</v>
      </c>
      <c r="C37" s="16" t="s">
        <v>33</v>
      </c>
      <c r="D37" s="33"/>
      <c r="E37" s="33">
        <v>3</v>
      </c>
      <c r="F37" s="33">
        <v>114</v>
      </c>
      <c r="G37" s="33">
        <v>28</v>
      </c>
      <c r="H37" s="33">
        <v>3</v>
      </c>
      <c r="I37" s="33">
        <v>114</v>
      </c>
      <c r="J37" s="33">
        <v>28</v>
      </c>
      <c r="K37" s="33">
        <v>12</v>
      </c>
      <c r="L37" s="33">
        <v>16</v>
      </c>
      <c r="M37" s="33"/>
      <c r="N37" s="34"/>
      <c r="O37" s="33">
        <v>86</v>
      </c>
      <c r="P37" s="33"/>
      <c r="Q37" s="34"/>
      <c r="R37" s="34"/>
      <c r="S37" s="34"/>
      <c r="T37" s="33"/>
      <c r="U37" s="33">
        <v>28</v>
      </c>
      <c r="V37" s="33"/>
      <c r="W37" s="33">
        <v>3</v>
      </c>
      <c r="X37" s="33">
        <v>28</v>
      </c>
      <c r="Y37" s="33">
        <v>114</v>
      </c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4"/>
      <c r="AP37" s="33"/>
      <c r="AQ37" s="33"/>
      <c r="AR37" s="33"/>
      <c r="AS37" s="34"/>
      <c r="AT37" s="34"/>
      <c r="AU37" s="34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4"/>
      <c r="BR37" s="33"/>
      <c r="BS37" s="33"/>
      <c r="BT37" s="33"/>
      <c r="BU37" s="34"/>
      <c r="BV37" s="34"/>
      <c r="BW37" s="34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4"/>
      <c r="CU37" s="33"/>
      <c r="CV37" s="33"/>
      <c r="CW37" s="34"/>
      <c r="CX37" s="34"/>
      <c r="CY37" s="34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4"/>
      <c r="DW37" s="33"/>
      <c r="DX37" s="33"/>
      <c r="DY37" s="34"/>
      <c r="DZ37" s="34"/>
      <c r="EA37" s="34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43" t="s">
        <v>108</v>
      </c>
      <c r="ES37" s="45" t="s">
        <v>139</v>
      </c>
    </row>
    <row r="38" spans="1:149" ht="25.5" customHeight="1" x14ac:dyDescent="0.2">
      <c r="A38" s="14">
        <v>2</v>
      </c>
      <c r="B38" s="17" t="s">
        <v>49</v>
      </c>
      <c r="C38" s="16" t="s">
        <v>33</v>
      </c>
      <c r="D38" s="33"/>
      <c r="E38" s="33">
        <v>3</v>
      </c>
      <c r="F38" s="33">
        <v>114</v>
      </c>
      <c r="G38" s="33">
        <v>28</v>
      </c>
      <c r="H38" s="33"/>
      <c r="I38" s="33"/>
      <c r="J38" s="33"/>
      <c r="K38" s="33"/>
      <c r="L38" s="33"/>
      <c r="M38" s="33"/>
      <c r="N38" s="34"/>
      <c r="O38" s="33"/>
      <c r="P38" s="33"/>
      <c r="Q38" s="34"/>
      <c r="R38" s="34"/>
      <c r="S38" s="34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4"/>
      <c r="AP38" s="33"/>
      <c r="AQ38" s="33"/>
      <c r="AR38" s="33"/>
      <c r="AS38" s="34"/>
      <c r="AT38" s="34"/>
      <c r="AU38" s="34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>
        <v>3</v>
      </c>
      <c r="BM38" s="33">
        <v>114</v>
      </c>
      <c r="BN38" s="33">
        <v>28</v>
      </c>
      <c r="BO38" s="33">
        <v>12</v>
      </c>
      <c r="BP38" s="33">
        <v>16</v>
      </c>
      <c r="BQ38" s="34"/>
      <c r="BR38" s="33"/>
      <c r="BS38" s="33">
        <v>86</v>
      </c>
      <c r="BT38" s="33"/>
      <c r="BU38" s="34"/>
      <c r="BV38" s="34"/>
      <c r="BW38" s="34"/>
      <c r="BX38" s="33"/>
      <c r="BY38" s="33">
        <v>28</v>
      </c>
      <c r="BZ38" s="33"/>
      <c r="CA38" s="33">
        <v>3</v>
      </c>
      <c r="CB38" s="33">
        <v>28</v>
      </c>
      <c r="CC38" s="33">
        <v>114</v>
      </c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4"/>
      <c r="CU38" s="33"/>
      <c r="CV38" s="33"/>
      <c r="CW38" s="34"/>
      <c r="CX38" s="34"/>
      <c r="CY38" s="34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4"/>
      <c r="DW38" s="33"/>
      <c r="DX38" s="33"/>
      <c r="DY38" s="34"/>
      <c r="DZ38" s="34"/>
      <c r="EA38" s="34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43" t="s">
        <v>108</v>
      </c>
      <c r="ES38" s="45" t="s">
        <v>140</v>
      </c>
    </row>
    <row r="39" spans="1:149" ht="78" customHeight="1" x14ac:dyDescent="0.2">
      <c r="A39" s="14">
        <v>3</v>
      </c>
      <c r="B39" s="17" t="s">
        <v>51</v>
      </c>
      <c r="C39" s="16" t="s">
        <v>33</v>
      </c>
      <c r="D39" s="33"/>
      <c r="E39" s="33">
        <v>3</v>
      </c>
      <c r="F39" s="33">
        <v>114</v>
      </c>
      <c r="G39" s="33">
        <v>28</v>
      </c>
      <c r="H39" s="33"/>
      <c r="I39" s="33"/>
      <c r="J39" s="33"/>
      <c r="K39" s="33"/>
      <c r="L39" s="33"/>
      <c r="M39" s="33"/>
      <c r="N39" s="34"/>
      <c r="O39" s="33"/>
      <c r="P39" s="33"/>
      <c r="Q39" s="34"/>
      <c r="R39" s="34"/>
      <c r="S39" s="34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4"/>
      <c r="AP39" s="33"/>
      <c r="AQ39" s="33"/>
      <c r="AR39" s="33"/>
      <c r="AS39" s="34"/>
      <c r="AT39" s="34"/>
      <c r="AU39" s="34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>
        <v>3</v>
      </c>
      <c r="BM39" s="33">
        <v>114</v>
      </c>
      <c r="BN39" s="33">
        <v>28</v>
      </c>
      <c r="BO39" s="33">
        <v>12</v>
      </c>
      <c r="BP39" s="33">
        <v>16</v>
      </c>
      <c r="BQ39" s="34"/>
      <c r="BR39" s="33"/>
      <c r="BS39" s="33">
        <v>86</v>
      </c>
      <c r="BT39" s="33"/>
      <c r="BU39" s="34"/>
      <c r="BV39" s="34"/>
      <c r="BW39" s="34"/>
      <c r="BX39" s="33"/>
      <c r="BY39" s="33">
        <v>28</v>
      </c>
      <c r="BZ39" s="33"/>
      <c r="CA39" s="33">
        <v>3</v>
      </c>
      <c r="CB39" s="33">
        <v>28</v>
      </c>
      <c r="CC39" s="33">
        <v>114</v>
      </c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4"/>
      <c r="CU39" s="33"/>
      <c r="CV39" s="33"/>
      <c r="CW39" s="34"/>
      <c r="CX39" s="34"/>
      <c r="CY39" s="34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4"/>
      <c r="DW39" s="33"/>
      <c r="DX39" s="33"/>
      <c r="DY39" s="34"/>
      <c r="DZ39" s="34"/>
      <c r="EA39" s="34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43" t="s">
        <v>108</v>
      </c>
      <c r="ES39" s="44" t="s">
        <v>141</v>
      </c>
    </row>
    <row r="40" spans="1:149" ht="25.5" customHeight="1" x14ac:dyDescent="0.2">
      <c r="A40" s="14">
        <v>4</v>
      </c>
      <c r="B40" s="17" t="s">
        <v>53</v>
      </c>
      <c r="C40" s="16" t="s">
        <v>33</v>
      </c>
      <c r="D40" s="33"/>
      <c r="E40" s="33">
        <v>3</v>
      </c>
      <c r="F40" s="33">
        <v>114</v>
      </c>
      <c r="G40" s="33">
        <v>28</v>
      </c>
      <c r="H40" s="33">
        <v>3</v>
      </c>
      <c r="I40" s="33">
        <v>114</v>
      </c>
      <c r="J40" s="33">
        <v>28</v>
      </c>
      <c r="K40" s="33">
        <v>12</v>
      </c>
      <c r="L40" s="33">
        <v>16</v>
      </c>
      <c r="M40" s="33"/>
      <c r="N40" s="34"/>
      <c r="O40" s="33">
        <v>86</v>
      </c>
      <c r="P40" s="33"/>
      <c r="Q40" s="34"/>
      <c r="R40" s="34"/>
      <c r="S40" s="34"/>
      <c r="T40" s="33"/>
      <c r="U40" s="33">
        <v>28</v>
      </c>
      <c r="V40" s="33"/>
      <c r="W40" s="33">
        <v>3</v>
      </c>
      <c r="X40" s="33">
        <v>28</v>
      </c>
      <c r="Y40" s="33">
        <v>114</v>
      </c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4"/>
      <c r="AP40" s="33"/>
      <c r="AQ40" s="33"/>
      <c r="AR40" s="33"/>
      <c r="AS40" s="34"/>
      <c r="AT40" s="34"/>
      <c r="AU40" s="34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4"/>
      <c r="BR40" s="33"/>
      <c r="BS40" s="33"/>
      <c r="BT40" s="33"/>
      <c r="BU40" s="34"/>
      <c r="BV40" s="34"/>
      <c r="BW40" s="34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4"/>
      <c r="CU40" s="33"/>
      <c r="CV40" s="33"/>
      <c r="CW40" s="34"/>
      <c r="CX40" s="34"/>
      <c r="CY40" s="34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4"/>
      <c r="DW40" s="33"/>
      <c r="DX40" s="33"/>
      <c r="DY40" s="34"/>
      <c r="DZ40" s="34"/>
      <c r="EA40" s="34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43" t="s">
        <v>108</v>
      </c>
      <c r="ES40" s="44" t="s">
        <v>142</v>
      </c>
    </row>
    <row r="41" spans="1:149" ht="41.25" customHeight="1" x14ac:dyDescent="0.2">
      <c r="A41" s="14">
        <v>5</v>
      </c>
      <c r="B41" s="17" t="s">
        <v>55</v>
      </c>
      <c r="C41" s="16" t="s">
        <v>33</v>
      </c>
      <c r="D41" s="33"/>
      <c r="E41" s="33">
        <v>3</v>
      </c>
      <c r="F41" s="33">
        <v>114</v>
      </c>
      <c r="G41" s="33">
        <v>28</v>
      </c>
      <c r="H41" s="33"/>
      <c r="I41" s="33"/>
      <c r="J41" s="33"/>
      <c r="K41" s="33"/>
      <c r="L41" s="33"/>
      <c r="M41" s="33"/>
      <c r="N41" s="34"/>
      <c r="O41" s="33"/>
      <c r="P41" s="33"/>
      <c r="Q41" s="34"/>
      <c r="R41" s="34"/>
      <c r="S41" s="34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>
        <v>3</v>
      </c>
      <c r="AK41" s="33">
        <v>114</v>
      </c>
      <c r="AL41" s="33">
        <v>28</v>
      </c>
      <c r="AM41" s="33">
        <v>12</v>
      </c>
      <c r="AN41" s="33">
        <v>16</v>
      </c>
      <c r="AO41" s="34"/>
      <c r="AP41" s="33"/>
      <c r="AQ41" s="33">
        <v>86</v>
      </c>
      <c r="AR41" s="33"/>
      <c r="AS41" s="34"/>
      <c r="AT41" s="34"/>
      <c r="AU41" s="34"/>
      <c r="AV41" s="33"/>
      <c r="AW41" s="33"/>
      <c r="AX41" s="33"/>
      <c r="AY41" s="33"/>
      <c r="AZ41" s="33"/>
      <c r="BA41" s="33"/>
      <c r="BB41" s="33">
        <v>28</v>
      </c>
      <c r="BC41" s="33"/>
      <c r="BD41" s="33">
        <v>3</v>
      </c>
      <c r="BE41" s="33">
        <v>28</v>
      </c>
      <c r="BF41" s="33">
        <v>114</v>
      </c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4"/>
      <c r="BR41" s="33"/>
      <c r="BS41" s="33"/>
      <c r="BT41" s="33"/>
      <c r="BU41" s="34"/>
      <c r="BV41" s="34"/>
      <c r="BW41" s="34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4"/>
      <c r="CU41" s="33"/>
      <c r="CV41" s="33"/>
      <c r="CW41" s="34"/>
      <c r="CX41" s="34"/>
      <c r="CY41" s="34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4"/>
      <c r="DW41" s="33"/>
      <c r="DX41" s="33"/>
      <c r="DY41" s="34"/>
      <c r="DZ41" s="34"/>
      <c r="EA41" s="34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43" t="s">
        <v>108</v>
      </c>
      <c r="ES41" s="44" t="s">
        <v>143</v>
      </c>
    </row>
    <row r="42" spans="1:149" ht="25.5" customHeight="1" x14ac:dyDescent="0.2">
      <c r="A42" s="14">
        <v>6</v>
      </c>
      <c r="B42" s="17" t="s">
        <v>57</v>
      </c>
      <c r="C42" s="16" t="s">
        <v>33</v>
      </c>
      <c r="D42" s="33"/>
      <c r="E42" s="33">
        <v>3</v>
      </c>
      <c r="F42" s="33">
        <v>114</v>
      </c>
      <c r="G42" s="33">
        <v>28</v>
      </c>
      <c r="H42" s="33"/>
      <c r="I42" s="33"/>
      <c r="J42" s="33"/>
      <c r="K42" s="33"/>
      <c r="L42" s="33"/>
      <c r="M42" s="33"/>
      <c r="N42" s="34"/>
      <c r="O42" s="33"/>
      <c r="P42" s="33"/>
      <c r="Q42" s="34"/>
      <c r="R42" s="34"/>
      <c r="S42" s="34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>
        <v>3</v>
      </c>
      <c r="AK42" s="33">
        <v>114</v>
      </c>
      <c r="AL42" s="33">
        <v>28</v>
      </c>
      <c r="AM42" s="33">
        <v>12</v>
      </c>
      <c r="AN42" s="33">
        <v>16</v>
      </c>
      <c r="AO42" s="34"/>
      <c r="AP42" s="33"/>
      <c r="AQ42" s="33">
        <v>86</v>
      </c>
      <c r="AR42" s="33"/>
      <c r="AS42" s="34"/>
      <c r="AT42" s="34"/>
      <c r="AU42" s="34"/>
      <c r="AV42" s="33"/>
      <c r="AW42" s="33"/>
      <c r="AX42" s="33"/>
      <c r="AY42" s="33"/>
      <c r="AZ42" s="33"/>
      <c r="BA42" s="33"/>
      <c r="BB42" s="33">
        <v>28</v>
      </c>
      <c r="BC42" s="33"/>
      <c r="BD42" s="33">
        <v>3</v>
      </c>
      <c r="BE42" s="33">
        <v>28</v>
      </c>
      <c r="BF42" s="33">
        <v>114</v>
      </c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4"/>
      <c r="BR42" s="33"/>
      <c r="BS42" s="33"/>
      <c r="BT42" s="33"/>
      <c r="BU42" s="34"/>
      <c r="BV42" s="34"/>
      <c r="BW42" s="34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4"/>
      <c r="CU42" s="33"/>
      <c r="CV42" s="33"/>
      <c r="CW42" s="34"/>
      <c r="CX42" s="34"/>
      <c r="CY42" s="34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4"/>
      <c r="DW42" s="33"/>
      <c r="DX42" s="33"/>
      <c r="DY42" s="34"/>
      <c r="DZ42" s="34"/>
      <c r="EA42" s="34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43" t="s">
        <v>108</v>
      </c>
      <c r="ES42" s="44" t="s">
        <v>138</v>
      </c>
    </row>
    <row r="43" spans="1:149" ht="25.5" customHeight="1" x14ac:dyDescent="0.2">
      <c r="A43" s="14">
        <v>7</v>
      </c>
      <c r="B43" s="17" t="s">
        <v>59</v>
      </c>
      <c r="C43" s="16" t="s">
        <v>33</v>
      </c>
      <c r="D43" s="33"/>
      <c r="E43" s="33">
        <v>3</v>
      </c>
      <c r="F43" s="33">
        <v>114</v>
      </c>
      <c r="G43" s="33">
        <v>28</v>
      </c>
      <c r="H43" s="33"/>
      <c r="I43" s="33"/>
      <c r="J43" s="33"/>
      <c r="K43" s="33"/>
      <c r="L43" s="33"/>
      <c r="M43" s="33"/>
      <c r="N43" s="34"/>
      <c r="O43" s="33"/>
      <c r="P43" s="33"/>
      <c r="Q43" s="34"/>
      <c r="R43" s="34"/>
      <c r="S43" s="34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>
        <v>3</v>
      </c>
      <c r="AK43" s="33">
        <v>114</v>
      </c>
      <c r="AL43" s="33">
        <v>28</v>
      </c>
      <c r="AM43" s="33">
        <v>12</v>
      </c>
      <c r="AN43" s="33">
        <v>16</v>
      </c>
      <c r="AO43" s="34"/>
      <c r="AP43" s="33"/>
      <c r="AQ43" s="33">
        <v>86</v>
      </c>
      <c r="AR43" s="33"/>
      <c r="AS43" s="34"/>
      <c r="AT43" s="34"/>
      <c r="AU43" s="34"/>
      <c r="AV43" s="33"/>
      <c r="AW43" s="33"/>
      <c r="AX43" s="33"/>
      <c r="AY43" s="33"/>
      <c r="AZ43" s="33"/>
      <c r="BA43" s="33"/>
      <c r="BB43" s="33">
        <v>28</v>
      </c>
      <c r="BC43" s="33"/>
      <c r="BD43" s="33">
        <v>3</v>
      </c>
      <c r="BE43" s="33">
        <v>28</v>
      </c>
      <c r="BF43" s="33">
        <v>114</v>
      </c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4"/>
      <c r="BR43" s="33"/>
      <c r="BS43" s="33"/>
      <c r="BT43" s="33"/>
      <c r="BU43" s="34"/>
      <c r="BV43" s="34"/>
      <c r="BW43" s="34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4"/>
      <c r="CU43" s="33"/>
      <c r="CV43" s="33"/>
      <c r="CW43" s="34"/>
      <c r="CX43" s="34"/>
      <c r="CY43" s="34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4"/>
      <c r="DW43" s="33"/>
      <c r="DX43" s="33"/>
      <c r="DY43" s="34"/>
      <c r="DZ43" s="34"/>
      <c r="EA43" s="34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43" t="s">
        <v>108</v>
      </c>
      <c r="ES43" s="45" t="s">
        <v>144</v>
      </c>
    </row>
    <row r="44" spans="1:149" ht="39" customHeight="1" x14ac:dyDescent="0.2">
      <c r="A44" s="14">
        <v>8</v>
      </c>
      <c r="B44" s="17" t="s">
        <v>61</v>
      </c>
      <c r="C44" s="16" t="s">
        <v>33</v>
      </c>
      <c r="D44" s="33"/>
      <c r="E44" s="33">
        <v>3</v>
      </c>
      <c r="F44" s="33">
        <v>114</v>
      </c>
      <c r="G44" s="33">
        <v>28</v>
      </c>
      <c r="H44" s="33">
        <v>3</v>
      </c>
      <c r="I44" s="33">
        <v>114</v>
      </c>
      <c r="J44" s="33">
        <v>28</v>
      </c>
      <c r="K44" s="33">
        <v>12</v>
      </c>
      <c r="L44" s="33">
        <v>16</v>
      </c>
      <c r="M44" s="33"/>
      <c r="N44" s="34"/>
      <c r="O44" s="33">
        <v>86</v>
      </c>
      <c r="P44" s="33"/>
      <c r="Q44" s="34"/>
      <c r="R44" s="34"/>
      <c r="S44" s="34"/>
      <c r="T44" s="33"/>
      <c r="U44" s="33">
        <v>28</v>
      </c>
      <c r="V44" s="33"/>
      <c r="W44" s="33">
        <v>3</v>
      </c>
      <c r="X44" s="33">
        <v>28</v>
      </c>
      <c r="Y44" s="33">
        <v>114</v>
      </c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4"/>
      <c r="AP44" s="33"/>
      <c r="AQ44" s="33"/>
      <c r="AR44" s="33"/>
      <c r="AS44" s="34"/>
      <c r="AT44" s="34"/>
      <c r="AU44" s="34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4"/>
      <c r="BR44" s="33"/>
      <c r="BS44" s="33"/>
      <c r="BT44" s="33"/>
      <c r="BU44" s="34"/>
      <c r="BV44" s="34"/>
      <c r="BW44" s="34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4"/>
      <c r="CU44" s="33"/>
      <c r="CV44" s="33"/>
      <c r="CW44" s="34"/>
      <c r="CX44" s="34"/>
      <c r="CY44" s="34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4"/>
      <c r="DW44" s="33"/>
      <c r="DX44" s="33"/>
      <c r="DY44" s="34"/>
      <c r="DZ44" s="34"/>
      <c r="EA44" s="34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43" t="s">
        <v>108</v>
      </c>
      <c r="ES44" s="44" t="s">
        <v>145</v>
      </c>
    </row>
    <row r="45" spans="1:149" ht="25.5" customHeight="1" x14ac:dyDescent="0.2">
      <c r="A45" s="14">
        <v>9</v>
      </c>
      <c r="B45" s="17" t="s">
        <v>63</v>
      </c>
      <c r="C45" s="16" t="s">
        <v>33</v>
      </c>
      <c r="D45" s="33"/>
      <c r="E45" s="33">
        <v>3</v>
      </c>
      <c r="F45" s="33">
        <v>114</v>
      </c>
      <c r="G45" s="33">
        <v>28</v>
      </c>
      <c r="H45" s="33"/>
      <c r="I45" s="33"/>
      <c r="J45" s="33"/>
      <c r="K45" s="33"/>
      <c r="L45" s="33"/>
      <c r="M45" s="33"/>
      <c r="N45" s="34"/>
      <c r="O45" s="33"/>
      <c r="P45" s="33"/>
      <c r="Q45" s="34"/>
      <c r="R45" s="34"/>
      <c r="S45" s="34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4"/>
      <c r="AP45" s="33"/>
      <c r="AQ45" s="33"/>
      <c r="AR45" s="33"/>
      <c r="AS45" s="34"/>
      <c r="AT45" s="34"/>
      <c r="AU45" s="34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>
        <v>3</v>
      </c>
      <c r="BM45" s="33">
        <v>114</v>
      </c>
      <c r="BN45" s="33">
        <v>28</v>
      </c>
      <c r="BO45" s="33">
        <v>12</v>
      </c>
      <c r="BP45" s="33">
        <v>16</v>
      </c>
      <c r="BQ45" s="34"/>
      <c r="BR45" s="33"/>
      <c r="BS45" s="33">
        <v>86</v>
      </c>
      <c r="BT45" s="33"/>
      <c r="BU45" s="34"/>
      <c r="BV45" s="34"/>
      <c r="BW45" s="34"/>
      <c r="BX45" s="33"/>
      <c r="BY45" s="33">
        <v>28</v>
      </c>
      <c r="BZ45" s="33"/>
      <c r="CA45" s="33">
        <v>3</v>
      </c>
      <c r="CB45" s="33">
        <v>28</v>
      </c>
      <c r="CC45" s="33">
        <v>114</v>
      </c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4"/>
      <c r="CU45" s="33"/>
      <c r="CV45" s="33"/>
      <c r="CW45" s="34"/>
      <c r="CX45" s="34"/>
      <c r="CY45" s="34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4"/>
      <c r="DW45" s="33"/>
      <c r="DX45" s="33"/>
      <c r="DY45" s="34"/>
      <c r="DZ45" s="34"/>
      <c r="EA45" s="34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43" t="s">
        <v>108</v>
      </c>
      <c r="ES45" s="45" t="s">
        <v>146</v>
      </c>
    </row>
    <row r="46" spans="1:149" ht="39.75" customHeight="1" x14ac:dyDescent="0.2">
      <c r="A46" s="14">
        <v>10</v>
      </c>
      <c r="B46" s="17" t="s">
        <v>65</v>
      </c>
      <c r="C46" s="16" t="s">
        <v>33</v>
      </c>
      <c r="D46" s="33"/>
      <c r="E46" s="33">
        <v>3</v>
      </c>
      <c r="F46" s="33">
        <v>114</v>
      </c>
      <c r="G46" s="33">
        <v>24</v>
      </c>
      <c r="H46" s="33"/>
      <c r="I46" s="33"/>
      <c r="J46" s="33"/>
      <c r="K46" s="33"/>
      <c r="L46" s="33"/>
      <c r="M46" s="33"/>
      <c r="N46" s="34"/>
      <c r="O46" s="33"/>
      <c r="P46" s="33"/>
      <c r="Q46" s="34"/>
      <c r="R46" s="34"/>
      <c r="S46" s="34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4"/>
      <c r="AP46" s="33"/>
      <c r="AQ46" s="33"/>
      <c r="AR46" s="33"/>
      <c r="AS46" s="34"/>
      <c r="AT46" s="34"/>
      <c r="AU46" s="34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4"/>
      <c r="BR46" s="33"/>
      <c r="BS46" s="33"/>
      <c r="BT46" s="33"/>
      <c r="BU46" s="34"/>
      <c r="BV46" s="34"/>
      <c r="BW46" s="34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>
        <v>3</v>
      </c>
      <c r="CO46" s="33">
        <v>114</v>
      </c>
      <c r="CP46" s="33">
        <v>24</v>
      </c>
      <c r="CQ46" s="33">
        <v>10</v>
      </c>
      <c r="CR46" s="33">
        <v>14</v>
      </c>
      <c r="CS46" s="33"/>
      <c r="CT46" s="34"/>
      <c r="CU46" s="33">
        <v>90</v>
      </c>
      <c r="CV46" s="33"/>
      <c r="CW46" s="34"/>
      <c r="CX46" s="34"/>
      <c r="CY46" s="34"/>
      <c r="CZ46" s="33"/>
      <c r="DA46" s="33">
        <v>24</v>
      </c>
      <c r="DB46" s="33"/>
      <c r="DC46" s="33">
        <v>3</v>
      </c>
      <c r="DD46" s="33">
        <v>24</v>
      </c>
      <c r="DE46" s="33">
        <v>114</v>
      </c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4"/>
      <c r="DW46" s="33"/>
      <c r="DX46" s="33"/>
      <c r="DY46" s="34"/>
      <c r="DZ46" s="34"/>
      <c r="EA46" s="34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43" t="s">
        <v>108</v>
      </c>
      <c r="ES46" s="44" t="s">
        <v>147</v>
      </c>
    </row>
    <row r="47" spans="1:149" ht="44.25" customHeight="1" x14ac:dyDescent="0.2">
      <c r="A47" s="14">
        <v>11</v>
      </c>
      <c r="B47" s="17" t="s">
        <v>67</v>
      </c>
      <c r="C47" s="16" t="s">
        <v>33</v>
      </c>
      <c r="D47" s="33"/>
      <c r="E47" s="33">
        <v>3</v>
      </c>
      <c r="F47" s="33">
        <v>114</v>
      </c>
      <c r="G47" s="33">
        <v>28</v>
      </c>
      <c r="H47" s="33"/>
      <c r="I47" s="33"/>
      <c r="J47" s="33"/>
      <c r="K47" s="33"/>
      <c r="L47" s="33"/>
      <c r="M47" s="33"/>
      <c r="N47" s="34"/>
      <c r="O47" s="33"/>
      <c r="P47" s="33"/>
      <c r="Q47" s="34"/>
      <c r="R47" s="34"/>
      <c r="S47" s="34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>
        <v>3</v>
      </c>
      <c r="AK47" s="33">
        <v>114</v>
      </c>
      <c r="AL47" s="33">
        <v>28</v>
      </c>
      <c r="AM47" s="33">
        <v>12</v>
      </c>
      <c r="AN47" s="33">
        <v>16</v>
      </c>
      <c r="AO47" s="34"/>
      <c r="AP47" s="33"/>
      <c r="AQ47" s="33">
        <v>86</v>
      </c>
      <c r="AR47" s="33"/>
      <c r="AS47" s="34"/>
      <c r="AT47" s="34"/>
      <c r="AU47" s="34"/>
      <c r="AV47" s="33"/>
      <c r="AW47" s="33"/>
      <c r="AX47" s="33"/>
      <c r="AY47" s="33"/>
      <c r="AZ47" s="33"/>
      <c r="BA47" s="33"/>
      <c r="BB47" s="33">
        <v>28</v>
      </c>
      <c r="BC47" s="33"/>
      <c r="BD47" s="33">
        <v>3</v>
      </c>
      <c r="BE47" s="33">
        <v>28</v>
      </c>
      <c r="BF47" s="33">
        <v>114</v>
      </c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4"/>
      <c r="BR47" s="33"/>
      <c r="BS47" s="33"/>
      <c r="BT47" s="33"/>
      <c r="BU47" s="34"/>
      <c r="BV47" s="34"/>
      <c r="BW47" s="34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4"/>
      <c r="CU47" s="33"/>
      <c r="CV47" s="33"/>
      <c r="CW47" s="34"/>
      <c r="CX47" s="34"/>
      <c r="CY47" s="34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4"/>
      <c r="DW47" s="33"/>
      <c r="DX47" s="33"/>
      <c r="DY47" s="34"/>
      <c r="DZ47" s="34"/>
      <c r="EA47" s="34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43" t="s">
        <v>108</v>
      </c>
      <c r="ES47" s="44" t="s">
        <v>148</v>
      </c>
    </row>
    <row r="48" spans="1:149" ht="25.5" customHeight="1" x14ac:dyDescent="0.2">
      <c r="A48" s="14">
        <v>12</v>
      </c>
      <c r="B48" s="17" t="s">
        <v>69</v>
      </c>
      <c r="C48" s="16" t="s">
        <v>33</v>
      </c>
      <c r="D48" s="33"/>
      <c r="E48" s="33">
        <v>3</v>
      </c>
      <c r="F48" s="33">
        <v>114</v>
      </c>
      <c r="G48" s="33">
        <v>28</v>
      </c>
      <c r="H48" s="33"/>
      <c r="I48" s="33"/>
      <c r="J48" s="33"/>
      <c r="K48" s="33"/>
      <c r="L48" s="33"/>
      <c r="M48" s="33"/>
      <c r="N48" s="34"/>
      <c r="O48" s="33"/>
      <c r="P48" s="33"/>
      <c r="Q48" s="34"/>
      <c r="R48" s="34"/>
      <c r="S48" s="34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4"/>
      <c r="AP48" s="33"/>
      <c r="AQ48" s="33"/>
      <c r="AR48" s="33"/>
      <c r="AS48" s="34"/>
      <c r="AT48" s="34"/>
      <c r="AU48" s="34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4"/>
      <c r="BR48" s="33"/>
      <c r="BS48" s="33"/>
      <c r="BT48" s="33"/>
      <c r="BU48" s="34"/>
      <c r="BV48" s="34"/>
      <c r="BW48" s="34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4"/>
      <c r="CU48" s="33"/>
      <c r="CV48" s="33"/>
      <c r="CW48" s="34"/>
      <c r="CX48" s="34"/>
      <c r="CY48" s="34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>
        <v>3</v>
      </c>
      <c r="DQ48" s="33">
        <v>114</v>
      </c>
      <c r="DR48" s="33">
        <v>28</v>
      </c>
      <c r="DS48" s="33">
        <v>12</v>
      </c>
      <c r="DT48" s="33">
        <v>16</v>
      </c>
      <c r="DU48" s="33"/>
      <c r="DV48" s="34"/>
      <c r="DW48" s="33">
        <v>86</v>
      </c>
      <c r="DX48" s="33"/>
      <c r="DY48" s="34"/>
      <c r="DZ48" s="34"/>
      <c r="EA48" s="34"/>
      <c r="EB48" s="33"/>
      <c r="EC48" s="33">
        <v>28</v>
      </c>
      <c r="ED48" s="33"/>
      <c r="EE48" s="33">
        <v>3</v>
      </c>
      <c r="EF48" s="33">
        <v>28</v>
      </c>
      <c r="EG48" s="33">
        <v>114</v>
      </c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43" t="s">
        <v>108</v>
      </c>
      <c r="ES48" s="44" t="s">
        <v>149</v>
      </c>
    </row>
    <row r="49" spans="1:149" ht="42" customHeight="1" x14ac:dyDescent="0.2">
      <c r="A49" s="14">
        <v>13</v>
      </c>
      <c r="B49" s="17" t="s">
        <v>71</v>
      </c>
      <c r="C49" s="16" t="s">
        <v>33</v>
      </c>
      <c r="D49" s="33"/>
      <c r="E49" s="33">
        <v>3</v>
      </c>
      <c r="F49" s="33">
        <v>114</v>
      </c>
      <c r="G49" s="33">
        <v>28</v>
      </c>
      <c r="H49" s="33">
        <v>3</v>
      </c>
      <c r="I49" s="33">
        <v>114</v>
      </c>
      <c r="J49" s="33">
        <v>28</v>
      </c>
      <c r="K49" s="33">
        <v>12</v>
      </c>
      <c r="L49" s="33">
        <v>16</v>
      </c>
      <c r="M49" s="33"/>
      <c r="N49" s="34"/>
      <c r="O49" s="33">
        <v>86</v>
      </c>
      <c r="P49" s="33"/>
      <c r="Q49" s="34"/>
      <c r="R49" s="34"/>
      <c r="S49" s="34"/>
      <c r="T49" s="33"/>
      <c r="U49" s="33">
        <v>28</v>
      </c>
      <c r="V49" s="33"/>
      <c r="W49" s="33">
        <v>3</v>
      </c>
      <c r="X49" s="33">
        <v>28</v>
      </c>
      <c r="Y49" s="33">
        <v>114</v>
      </c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4"/>
      <c r="AP49" s="33"/>
      <c r="AQ49" s="33"/>
      <c r="AR49" s="33"/>
      <c r="AS49" s="34"/>
      <c r="AT49" s="34"/>
      <c r="AU49" s="34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4"/>
      <c r="BR49" s="33"/>
      <c r="BS49" s="33"/>
      <c r="BT49" s="33"/>
      <c r="BU49" s="34"/>
      <c r="BV49" s="34"/>
      <c r="BW49" s="34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4"/>
      <c r="CU49" s="33"/>
      <c r="CV49" s="33"/>
      <c r="CW49" s="34"/>
      <c r="CX49" s="34"/>
      <c r="CY49" s="34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4"/>
      <c r="DW49" s="33"/>
      <c r="DX49" s="33"/>
      <c r="DY49" s="34"/>
      <c r="DZ49" s="34"/>
      <c r="EA49" s="34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43" t="s">
        <v>108</v>
      </c>
      <c r="ES49" s="45" t="s">
        <v>150</v>
      </c>
    </row>
    <row r="50" spans="1:149" ht="25.5" customHeight="1" x14ac:dyDescent="0.2">
      <c r="A50" s="14">
        <v>14</v>
      </c>
      <c r="B50" s="17" t="s">
        <v>73</v>
      </c>
      <c r="C50" s="16" t="s">
        <v>33</v>
      </c>
      <c r="D50" s="33"/>
      <c r="E50" s="33">
        <v>3</v>
      </c>
      <c r="F50" s="33">
        <v>114</v>
      </c>
      <c r="G50" s="33">
        <v>24</v>
      </c>
      <c r="H50" s="33"/>
      <c r="I50" s="33"/>
      <c r="J50" s="33"/>
      <c r="K50" s="33"/>
      <c r="L50" s="33"/>
      <c r="M50" s="33"/>
      <c r="N50" s="34"/>
      <c r="O50" s="33"/>
      <c r="P50" s="33"/>
      <c r="Q50" s="34"/>
      <c r="R50" s="34"/>
      <c r="S50" s="34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4"/>
      <c r="AP50" s="33"/>
      <c r="AQ50" s="33"/>
      <c r="AR50" s="33"/>
      <c r="AS50" s="34"/>
      <c r="AT50" s="34"/>
      <c r="AU50" s="34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4"/>
      <c r="BR50" s="33"/>
      <c r="BS50" s="33"/>
      <c r="BT50" s="33"/>
      <c r="BU50" s="34"/>
      <c r="BV50" s="34"/>
      <c r="BW50" s="34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>
        <v>3</v>
      </c>
      <c r="CO50" s="33">
        <v>114</v>
      </c>
      <c r="CP50" s="33">
        <v>24</v>
      </c>
      <c r="CQ50" s="33">
        <v>10</v>
      </c>
      <c r="CR50" s="33">
        <v>14</v>
      </c>
      <c r="CS50" s="33"/>
      <c r="CT50" s="34"/>
      <c r="CU50" s="33">
        <v>90</v>
      </c>
      <c r="CV50" s="33"/>
      <c r="CW50" s="34"/>
      <c r="CX50" s="34"/>
      <c r="CY50" s="34"/>
      <c r="CZ50" s="33"/>
      <c r="DA50" s="33">
        <v>24</v>
      </c>
      <c r="DB50" s="33"/>
      <c r="DC50" s="33">
        <v>3</v>
      </c>
      <c r="DD50" s="33">
        <v>24</v>
      </c>
      <c r="DE50" s="33">
        <v>114</v>
      </c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4"/>
      <c r="DW50" s="33"/>
      <c r="DX50" s="33"/>
      <c r="DY50" s="34"/>
      <c r="DZ50" s="34"/>
      <c r="EA50" s="34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43" t="s">
        <v>108</v>
      </c>
      <c r="ES50" s="44" t="s">
        <v>147</v>
      </c>
    </row>
    <row r="51" spans="1:149" ht="43.5" customHeight="1" x14ac:dyDescent="0.2">
      <c r="A51" s="14">
        <v>15</v>
      </c>
      <c r="B51" s="17" t="s">
        <v>75</v>
      </c>
      <c r="C51" s="16" t="s">
        <v>33</v>
      </c>
      <c r="D51" s="33"/>
      <c r="E51" s="33">
        <v>3</v>
      </c>
      <c r="F51" s="33">
        <v>114</v>
      </c>
      <c r="G51" s="33">
        <v>24</v>
      </c>
      <c r="H51" s="33"/>
      <c r="I51" s="33"/>
      <c r="J51" s="33"/>
      <c r="K51" s="33"/>
      <c r="L51" s="33"/>
      <c r="M51" s="33"/>
      <c r="N51" s="34"/>
      <c r="O51" s="33"/>
      <c r="P51" s="33"/>
      <c r="Q51" s="34"/>
      <c r="R51" s="34"/>
      <c r="S51" s="34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4"/>
      <c r="AP51" s="33"/>
      <c r="AQ51" s="33"/>
      <c r="AR51" s="33"/>
      <c r="AS51" s="34"/>
      <c r="AT51" s="34"/>
      <c r="AU51" s="34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4"/>
      <c r="BR51" s="33"/>
      <c r="BS51" s="33"/>
      <c r="BT51" s="33"/>
      <c r="BU51" s="34"/>
      <c r="BV51" s="34"/>
      <c r="BW51" s="34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>
        <v>3</v>
      </c>
      <c r="CO51" s="33">
        <v>114</v>
      </c>
      <c r="CP51" s="33">
        <v>24</v>
      </c>
      <c r="CQ51" s="33">
        <v>10</v>
      </c>
      <c r="CR51" s="33">
        <v>14</v>
      </c>
      <c r="CS51" s="33"/>
      <c r="CT51" s="34"/>
      <c r="CU51" s="33">
        <v>90</v>
      </c>
      <c r="CV51" s="33"/>
      <c r="CW51" s="34"/>
      <c r="CX51" s="34"/>
      <c r="CY51" s="34"/>
      <c r="CZ51" s="33"/>
      <c r="DA51" s="33">
        <v>24</v>
      </c>
      <c r="DB51" s="33"/>
      <c r="DC51" s="33">
        <v>3</v>
      </c>
      <c r="DD51" s="33">
        <v>24</v>
      </c>
      <c r="DE51" s="33">
        <v>114</v>
      </c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4"/>
      <c r="DW51" s="33"/>
      <c r="DX51" s="33"/>
      <c r="DY51" s="34"/>
      <c r="DZ51" s="34"/>
      <c r="EA51" s="34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43" t="s">
        <v>108</v>
      </c>
      <c r="ES51" s="44" t="s">
        <v>151</v>
      </c>
    </row>
    <row r="52" spans="1:149" ht="25.5" customHeight="1" x14ac:dyDescent="0.2">
      <c r="A52" s="14">
        <v>16</v>
      </c>
      <c r="B52" s="17" t="s">
        <v>77</v>
      </c>
      <c r="C52" s="16" t="s">
        <v>33</v>
      </c>
      <c r="D52" s="33"/>
      <c r="E52" s="33">
        <v>3</v>
      </c>
      <c r="F52" s="33">
        <v>114</v>
      </c>
      <c r="G52" s="33">
        <v>28</v>
      </c>
      <c r="H52" s="33"/>
      <c r="I52" s="33"/>
      <c r="J52" s="33"/>
      <c r="K52" s="33"/>
      <c r="L52" s="33"/>
      <c r="M52" s="33"/>
      <c r="N52" s="34"/>
      <c r="O52" s="33"/>
      <c r="P52" s="33"/>
      <c r="Q52" s="34"/>
      <c r="R52" s="34"/>
      <c r="S52" s="34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>
        <v>3</v>
      </c>
      <c r="AK52" s="33">
        <v>114</v>
      </c>
      <c r="AL52" s="33">
        <v>28</v>
      </c>
      <c r="AM52" s="33">
        <v>12</v>
      </c>
      <c r="AN52" s="33">
        <v>16</v>
      </c>
      <c r="AO52" s="34"/>
      <c r="AP52" s="33"/>
      <c r="AQ52" s="33">
        <v>86</v>
      </c>
      <c r="AR52" s="33"/>
      <c r="AS52" s="34"/>
      <c r="AT52" s="34"/>
      <c r="AU52" s="34"/>
      <c r="AV52" s="33"/>
      <c r="AW52" s="33"/>
      <c r="AX52" s="33"/>
      <c r="AY52" s="33"/>
      <c r="AZ52" s="33"/>
      <c r="BA52" s="33"/>
      <c r="BB52" s="33">
        <v>28</v>
      </c>
      <c r="BC52" s="33"/>
      <c r="BD52" s="33">
        <v>3</v>
      </c>
      <c r="BE52" s="33">
        <v>28</v>
      </c>
      <c r="BF52" s="33">
        <v>114</v>
      </c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4"/>
      <c r="BR52" s="33"/>
      <c r="BS52" s="33"/>
      <c r="BT52" s="33"/>
      <c r="BU52" s="34"/>
      <c r="BV52" s="34"/>
      <c r="BW52" s="34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4"/>
      <c r="CU52" s="33"/>
      <c r="CV52" s="33"/>
      <c r="CW52" s="34"/>
      <c r="CX52" s="34"/>
      <c r="CY52" s="34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4"/>
      <c r="DW52" s="33"/>
      <c r="DX52" s="33"/>
      <c r="DY52" s="34"/>
      <c r="DZ52" s="34"/>
      <c r="EA52" s="34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43" t="s">
        <v>108</v>
      </c>
      <c r="ES52" s="46" t="s">
        <v>138</v>
      </c>
    </row>
    <row r="53" spans="1:149" ht="25.5" customHeight="1" x14ac:dyDescent="0.2">
      <c r="A53" s="14">
        <v>17</v>
      </c>
      <c r="B53" s="17" t="s">
        <v>79</v>
      </c>
      <c r="C53" s="16" t="s">
        <v>33</v>
      </c>
      <c r="D53" s="33"/>
      <c r="E53" s="33">
        <v>3</v>
      </c>
      <c r="F53" s="33">
        <v>114</v>
      </c>
      <c r="G53" s="33">
        <v>24</v>
      </c>
      <c r="H53" s="33"/>
      <c r="I53" s="33"/>
      <c r="J53" s="33"/>
      <c r="K53" s="33"/>
      <c r="L53" s="33"/>
      <c r="M53" s="33"/>
      <c r="N53" s="34"/>
      <c r="O53" s="33"/>
      <c r="P53" s="33"/>
      <c r="Q53" s="34"/>
      <c r="R53" s="34"/>
      <c r="S53" s="34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4"/>
      <c r="AP53" s="33"/>
      <c r="AQ53" s="33"/>
      <c r="AR53" s="33"/>
      <c r="AS53" s="34"/>
      <c r="AT53" s="34"/>
      <c r="AU53" s="34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4"/>
      <c r="BR53" s="33"/>
      <c r="BS53" s="33"/>
      <c r="BT53" s="33"/>
      <c r="BU53" s="34"/>
      <c r="BV53" s="34"/>
      <c r="BW53" s="34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>
        <v>3</v>
      </c>
      <c r="CO53" s="33">
        <v>114</v>
      </c>
      <c r="CP53" s="33">
        <v>24</v>
      </c>
      <c r="CQ53" s="33">
        <v>10</v>
      </c>
      <c r="CR53" s="33">
        <v>14</v>
      </c>
      <c r="CS53" s="33"/>
      <c r="CT53" s="34"/>
      <c r="CU53" s="33">
        <v>90</v>
      </c>
      <c r="CV53" s="33"/>
      <c r="CW53" s="34"/>
      <c r="CX53" s="34"/>
      <c r="CY53" s="34"/>
      <c r="CZ53" s="33"/>
      <c r="DA53" s="33">
        <v>24</v>
      </c>
      <c r="DB53" s="33"/>
      <c r="DC53" s="33">
        <v>3</v>
      </c>
      <c r="DD53" s="33">
        <v>24</v>
      </c>
      <c r="DE53" s="33">
        <v>114</v>
      </c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4"/>
      <c r="DW53" s="33"/>
      <c r="DX53" s="33"/>
      <c r="DY53" s="34"/>
      <c r="DZ53" s="34"/>
      <c r="EA53" s="34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43" t="s">
        <v>108</v>
      </c>
      <c r="ES53" s="44" t="s">
        <v>152</v>
      </c>
    </row>
    <row r="54" spans="1:149" ht="25.5" customHeight="1" x14ac:dyDescent="0.2">
      <c r="A54" s="14">
        <v>18</v>
      </c>
      <c r="B54" s="17" t="s">
        <v>80</v>
      </c>
      <c r="C54" s="16" t="s">
        <v>33</v>
      </c>
      <c r="D54" s="33"/>
      <c r="E54" s="33">
        <v>3</v>
      </c>
      <c r="F54" s="33">
        <v>114</v>
      </c>
      <c r="G54" s="33">
        <v>28</v>
      </c>
      <c r="H54" s="33"/>
      <c r="I54" s="33"/>
      <c r="J54" s="33"/>
      <c r="K54" s="33"/>
      <c r="L54" s="33"/>
      <c r="M54" s="33"/>
      <c r="N54" s="34"/>
      <c r="O54" s="33"/>
      <c r="P54" s="33"/>
      <c r="Q54" s="34"/>
      <c r="R54" s="34"/>
      <c r="S54" s="34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4"/>
      <c r="AP54" s="33"/>
      <c r="AQ54" s="33"/>
      <c r="AR54" s="33"/>
      <c r="AS54" s="34"/>
      <c r="AT54" s="34"/>
      <c r="AU54" s="34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>
        <v>3</v>
      </c>
      <c r="BM54" s="33">
        <v>114</v>
      </c>
      <c r="BN54" s="33">
        <v>28</v>
      </c>
      <c r="BO54" s="33">
        <v>12</v>
      </c>
      <c r="BP54" s="33">
        <v>16</v>
      </c>
      <c r="BQ54" s="34"/>
      <c r="BR54" s="33"/>
      <c r="BS54" s="33">
        <v>86</v>
      </c>
      <c r="BT54" s="33"/>
      <c r="BU54" s="34"/>
      <c r="BV54" s="34"/>
      <c r="BW54" s="34"/>
      <c r="BX54" s="33"/>
      <c r="BY54" s="33">
        <v>28</v>
      </c>
      <c r="BZ54" s="33"/>
      <c r="CA54" s="33">
        <v>3</v>
      </c>
      <c r="CB54" s="33">
        <v>28</v>
      </c>
      <c r="CC54" s="33">
        <v>114</v>
      </c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4"/>
      <c r="CU54" s="33"/>
      <c r="CV54" s="33"/>
      <c r="CW54" s="34"/>
      <c r="CX54" s="34"/>
      <c r="CY54" s="34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4"/>
      <c r="DW54" s="33"/>
      <c r="DX54" s="33"/>
      <c r="DY54" s="34"/>
      <c r="DZ54" s="34"/>
      <c r="EA54" s="34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43" t="s">
        <v>108</v>
      </c>
      <c r="ES54" s="44" t="s">
        <v>153</v>
      </c>
    </row>
    <row r="55" spans="1:149" ht="37.5" customHeight="1" x14ac:dyDescent="0.2">
      <c r="A55" s="14">
        <v>19</v>
      </c>
      <c r="B55" s="17" t="s">
        <v>81</v>
      </c>
      <c r="C55" s="16" t="s">
        <v>33</v>
      </c>
      <c r="D55" s="33"/>
      <c r="E55" s="33">
        <v>3</v>
      </c>
      <c r="F55" s="33">
        <v>114</v>
      </c>
      <c r="G55" s="33">
        <v>24</v>
      </c>
      <c r="H55" s="33"/>
      <c r="I55" s="33"/>
      <c r="J55" s="33"/>
      <c r="K55" s="33"/>
      <c r="L55" s="33"/>
      <c r="M55" s="33"/>
      <c r="N55" s="34"/>
      <c r="O55" s="33"/>
      <c r="P55" s="33"/>
      <c r="Q55" s="34"/>
      <c r="R55" s="34"/>
      <c r="S55" s="34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4"/>
      <c r="AP55" s="33"/>
      <c r="AQ55" s="33"/>
      <c r="AR55" s="33"/>
      <c r="AS55" s="34"/>
      <c r="AT55" s="34"/>
      <c r="AU55" s="34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4"/>
      <c r="BR55" s="33"/>
      <c r="BS55" s="33"/>
      <c r="BT55" s="33"/>
      <c r="BU55" s="34"/>
      <c r="BV55" s="34"/>
      <c r="BW55" s="34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>
        <v>3</v>
      </c>
      <c r="CO55" s="33">
        <v>114</v>
      </c>
      <c r="CP55" s="33">
        <v>24</v>
      </c>
      <c r="CQ55" s="33">
        <v>10</v>
      </c>
      <c r="CR55" s="33">
        <v>14</v>
      </c>
      <c r="CS55" s="33"/>
      <c r="CT55" s="34"/>
      <c r="CU55" s="33">
        <v>90</v>
      </c>
      <c r="CV55" s="60"/>
      <c r="CW55" s="34"/>
      <c r="CX55" s="34"/>
      <c r="CY55" s="34"/>
      <c r="CZ55" s="33"/>
      <c r="DA55" s="33">
        <v>24</v>
      </c>
      <c r="DB55" s="33"/>
      <c r="DC55" s="33">
        <v>3</v>
      </c>
      <c r="DD55" s="33">
        <v>24</v>
      </c>
      <c r="DE55" s="33">
        <v>114</v>
      </c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4"/>
      <c r="DW55" s="33"/>
      <c r="DX55" s="33"/>
      <c r="DY55" s="34"/>
      <c r="DZ55" s="34"/>
      <c r="EA55" s="34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43" t="s">
        <v>108</v>
      </c>
      <c r="ES55" s="44" t="s">
        <v>154</v>
      </c>
    </row>
    <row r="56" spans="1:149" ht="25.5" customHeight="1" x14ac:dyDescent="0.2">
      <c r="A56" s="14">
        <v>20</v>
      </c>
      <c r="B56" s="17" t="s">
        <v>82</v>
      </c>
      <c r="C56" s="16" t="s">
        <v>33</v>
      </c>
      <c r="D56" s="33"/>
      <c r="E56" s="33">
        <v>3</v>
      </c>
      <c r="F56" s="33">
        <v>114</v>
      </c>
      <c r="G56" s="33">
        <v>28</v>
      </c>
      <c r="H56" s="33"/>
      <c r="I56" s="33"/>
      <c r="J56" s="33"/>
      <c r="K56" s="33"/>
      <c r="L56" s="33"/>
      <c r="M56" s="33"/>
      <c r="N56" s="34"/>
      <c r="O56" s="33"/>
      <c r="P56" s="33"/>
      <c r="Q56" s="34"/>
      <c r="R56" s="34"/>
      <c r="S56" s="34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4"/>
      <c r="AP56" s="33"/>
      <c r="AQ56" s="33"/>
      <c r="AR56" s="33"/>
      <c r="AS56" s="34"/>
      <c r="AT56" s="34"/>
      <c r="AU56" s="34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4"/>
      <c r="BR56" s="33"/>
      <c r="BS56" s="33"/>
      <c r="BT56" s="33"/>
      <c r="BU56" s="34"/>
      <c r="BV56" s="34"/>
      <c r="BW56" s="34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4"/>
      <c r="CU56" s="33"/>
      <c r="CV56" s="33"/>
      <c r="CW56" s="34"/>
      <c r="CX56" s="34"/>
      <c r="CY56" s="34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>
        <v>3</v>
      </c>
      <c r="DQ56" s="33">
        <v>114</v>
      </c>
      <c r="DR56" s="33">
        <v>28</v>
      </c>
      <c r="DS56" s="33">
        <v>12</v>
      </c>
      <c r="DT56" s="33">
        <v>16</v>
      </c>
      <c r="DU56" s="33"/>
      <c r="DV56" s="34"/>
      <c r="DW56" s="33">
        <v>86</v>
      </c>
      <c r="DX56" s="33"/>
      <c r="DY56" s="34"/>
      <c r="DZ56" s="34"/>
      <c r="EA56" s="34"/>
      <c r="EB56" s="33"/>
      <c r="EC56" s="33">
        <v>28</v>
      </c>
      <c r="ED56" s="33"/>
      <c r="EE56" s="33">
        <v>3</v>
      </c>
      <c r="EF56" s="33">
        <v>28</v>
      </c>
      <c r="EG56" s="33">
        <v>114</v>
      </c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43" t="s">
        <v>108</v>
      </c>
      <c r="ES56" s="44" t="s">
        <v>155</v>
      </c>
    </row>
    <row r="57" spans="1:149" ht="25.5" customHeight="1" x14ac:dyDescent="0.2">
      <c r="A57" s="14">
        <v>21</v>
      </c>
      <c r="B57" s="17" t="s">
        <v>83</v>
      </c>
      <c r="C57" s="16" t="s">
        <v>33</v>
      </c>
      <c r="D57" s="33"/>
      <c r="E57" s="33">
        <v>3</v>
      </c>
      <c r="F57" s="33">
        <v>114</v>
      </c>
      <c r="G57" s="33">
        <v>28</v>
      </c>
      <c r="H57" s="33"/>
      <c r="I57" s="33"/>
      <c r="J57" s="33"/>
      <c r="K57" s="33"/>
      <c r="L57" s="33"/>
      <c r="M57" s="33"/>
      <c r="N57" s="34"/>
      <c r="O57" s="33"/>
      <c r="P57" s="33"/>
      <c r="Q57" s="34"/>
      <c r="R57" s="34"/>
      <c r="S57" s="34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4"/>
      <c r="AP57" s="33"/>
      <c r="AQ57" s="33"/>
      <c r="AR57" s="33"/>
      <c r="AS57" s="34"/>
      <c r="AT57" s="34"/>
      <c r="AU57" s="34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4"/>
      <c r="BR57" s="33"/>
      <c r="BS57" s="33"/>
      <c r="BT57" s="33"/>
      <c r="BU57" s="34"/>
      <c r="BV57" s="34"/>
      <c r="BW57" s="34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4"/>
      <c r="CU57" s="33"/>
      <c r="CV57" s="33"/>
      <c r="CW57" s="34"/>
      <c r="CX57" s="34"/>
      <c r="CY57" s="34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>
        <v>3</v>
      </c>
      <c r="DQ57" s="33">
        <v>114</v>
      </c>
      <c r="DR57" s="33">
        <v>28</v>
      </c>
      <c r="DS57" s="33">
        <v>12</v>
      </c>
      <c r="DT57" s="33">
        <v>16</v>
      </c>
      <c r="DU57" s="33"/>
      <c r="DV57" s="34"/>
      <c r="DW57" s="33">
        <v>86</v>
      </c>
      <c r="DX57" s="33"/>
      <c r="DY57" s="34"/>
      <c r="DZ57" s="34"/>
      <c r="EA57" s="34"/>
      <c r="EB57" s="33"/>
      <c r="EC57" s="33">
        <v>28</v>
      </c>
      <c r="ED57" s="33"/>
      <c r="EE57" s="33">
        <v>3</v>
      </c>
      <c r="EF57" s="33">
        <v>28</v>
      </c>
      <c r="EG57" s="33">
        <v>114</v>
      </c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43" t="s">
        <v>108</v>
      </c>
      <c r="ES57" s="44" t="s">
        <v>156</v>
      </c>
    </row>
    <row r="58" spans="1:149" ht="25.5" customHeight="1" x14ac:dyDescent="0.2">
      <c r="A58" s="14">
        <v>22</v>
      </c>
      <c r="B58" s="17" t="s">
        <v>84</v>
      </c>
      <c r="C58" s="16" t="s">
        <v>33</v>
      </c>
      <c r="D58" s="33"/>
      <c r="E58" s="33">
        <v>3</v>
      </c>
      <c r="F58" s="33">
        <v>114</v>
      </c>
      <c r="G58" s="33">
        <v>28</v>
      </c>
      <c r="H58" s="33"/>
      <c r="I58" s="33"/>
      <c r="J58" s="33"/>
      <c r="K58" s="33"/>
      <c r="L58" s="33"/>
      <c r="M58" s="33"/>
      <c r="N58" s="34"/>
      <c r="O58" s="33"/>
      <c r="P58" s="33"/>
      <c r="Q58" s="34"/>
      <c r="R58" s="34"/>
      <c r="S58" s="34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4"/>
      <c r="AP58" s="33"/>
      <c r="AQ58" s="33"/>
      <c r="AR58" s="33"/>
      <c r="AS58" s="34"/>
      <c r="AT58" s="34"/>
      <c r="AU58" s="34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4"/>
      <c r="BR58" s="33"/>
      <c r="BS58" s="33"/>
      <c r="BT58" s="33"/>
      <c r="BU58" s="34"/>
      <c r="BV58" s="34"/>
      <c r="BW58" s="34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4"/>
      <c r="CU58" s="33"/>
      <c r="CV58" s="33"/>
      <c r="CW58" s="34"/>
      <c r="CX58" s="34"/>
      <c r="CY58" s="34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>
        <v>3</v>
      </c>
      <c r="DQ58" s="33">
        <v>114</v>
      </c>
      <c r="DR58" s="33">
        <v>28</v>
      </c>
      <c r="DS58" s="33">
        <v>12</v>
      </c>
      <c r="DT58" s="33">
        <v>16</v>
      </c>
      <c r="DU58" s="33"/>
      <c r="DV58" s="34"/>
      <c r="DW58" s="33">
        <v>86</v>
      </c>
      <c r="DX58" s="33"/>
      <c r="DY58" s="34"/>
      <c r="DZ58" s="34"/>
      <c r="EA58" s="34"/>
      <c r="EB58" s="33"/>
      <c r="EC58" s="33">
        <v>28</v>
      </c>
      <c r="ED58" s="33"/>
      <c r="EE58" s="33">
        <v>3</v>
      </c>
      <c r="EF58" s="33">
        <v>28</v>
      </c>
      <c r="EG58" s="33">
        <v>114</v>
      </c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43" t="s">
        <v>108</v>
      </c>
      <c r="ES58" s="44" t="s">
        <v>138</v>
      </c>
    </row>
    <row r="59" spans="1:149" ht="29.25" customHeight="1" x14ac:dyDescent="0.2">
      <c r="A59" s="12" t="s">
        <v>27</v>
      </c>
      <c r="B59" s="49" t="s">
        <v>26</v>
      </c>
      <c r="C59" s="13"/>
      <c r="D59" s="32" t="s">
        <v>99</v>
      </c>
      <c r="E59" s="32">
        <v>20</v>
      </c>
      <c r="F59" s="32">
        <v>760</v>
      </c>
      <c r="G59" s="32">
        <v>120</v>
      </c>
      <c r="H59" s="32"/>
      <c r="I59" s="32"/>
      <c r="J59" s="32"/>
      <c r="K59" s="32"/>
      <c r="L59" s="32"/>
      <c r="M59" s="32"/>
      <c r="N59" s="31"/>
      <c r="O59" s="32"/>
      <c r="P59" s="32"/>
      <c r="Q59" s="31"/>
      <c r="R59" s="31"/>
      <c r="S59" s="31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1"/>
      <c r="AP59" s="32"/>
      <c r="AQ59" s="32"/>
      <c r="AR59" s="32"/>
      <c r="AS59" s="31"/>
      <c r="AT59" s="31"/>
      <c r="AU59" s="31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>
        <v>10</v>
      </c>
      <c r="BM59" s="32">
        <v>380</v>
      </c>
      <c r="BN59" s="32">
        <v>60</v>
      </c>
      <c r="BO59" s="32">
        <v>28</v>
      </c>
      <c r="BP59" s="32">
        <v>32</v>
      </c>
      <c r="BQ59" s="31"/>
      <c r="BR59" s="32"/>
      <c r="BS59" s="32">
        <v>320</v>
      </c>
      <c r="BT59" s="32"/>
      <c r="BU59" s="31"/>
      <c r="BV59" s="31"/>
      <c r="BW59" s="31"/>
      <c r="BX59" s="32"/>
      <c r="BY59" s="32"/>
      <c r="BZ59" s="32"/>
      <c r="CA59" s="32"/>
      <c r="CB59" s="32"/>
      <c r="CC59" s="32"/>
      <c r="CD59" s="32">
        <v>30</v>
      </c>
      <c r="CE59" s="32" t="s">
        <v>110</v>
      </c>
      <c r="CF59" s="32">
        <v>5</v>
      </c>
      <c r="CG59" s="32">
        <v>30</v>
      </c>
      <c r="CH59" s="32">
        <v>190</v>
      </c>
      <c r="CI59" s="32">
        <v>30</v>
      </c>
      <c r="CJ59" s="32" t="s">
        <v>110</v>
      </c>
      <c r="CK59" s="32">
        <v>5</v>
      </c>
      <c r="CL59" s="32">
        <v>30</v>
      </c>
      <c r="CM59" s="32">
        <v>190</v>
      </c>
      <c r="CN59" s="32">
        <v>10</v>
      </c>
      <c r="CO59" s="32">
        <v>380</v>
      </c>
      <c r="CP59" s="32">
        <v>60</v>
      </c>
      <c r="CQ59" s="32">
        <v>28</v>
      </c>
      <c r="CR59" s="32">
        <v>32</v>
      </c>
      <c r="CS59" s="32"/>
      <c r="CT59" s="31"/>
      <c r="CU59" s="32">
        <v>320</v>
      </c>
      <c r="CV59" s="32"/>
      <c r="CW59" s="31"/>
      <c r="CX59" s="31"/>
      <c r="CY59" s="31"/>
      <c r="CZ59" s="32"/>
      <c r="DA59" s="32"/>
      <c r="DB59" s="32"/>
      <c r="DC59" s="32"/>
      <c r="DD59" s="32"/>
      <c r="DE59" s="32"/>
      <c r="DF59" s="32">
        <v>30</v>
      </c>
      <c r="DG59" s="32" t="s">
        <v>110</v>
      </c>
      <c r="DH59" s="32">
        <v>5</v>
      </c>
      <c r="DI59" s="32">
        <v>30</v>
      </c>
      <c r="DJ59" s="32">
        <v>190</v>
      </c>
      <c r="DK59" s="32">
        <v>30</v>
      </c>
      <c r="DL59" s="32" t="s">
        <v>110</v>
      </c>
      <c r="DM59" s="32">
        <v>5</v>
      </c>
      <c r="DN59" s="32">
        <v>30</v>
      </c>
      <c r="DO59" s="32">
        <v>190</v>
      </c>
      <c r="DP59" s="32"/>
      <c r="DQ59" s="32"/>
      <c r="DR59" s="32"/>
      <c r="DS59" s="32"/>
      <c r="DT59" s="32"/>
      <c r="DU59" s="32"/>
      <c r="DV59" s="31"/>
      <c r="DW59" s="32"/>
      <c r="DX59" s="32"/>
      <c r="DY59" s="31"/>
      <c r="DZ59" s="31"/>
      <c r="EA59" s="31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42"/>
      <c r="ES59" s="42"/>
    </row>
    <row r="60" spans="1:149" ht="31.5" customHeight="1" x14ac:dyDescent="0.2">
      <c r="A60" s="12" t="s">
        <v>28</v>
      </c>
      <c r="B60" s="49" t="s">
        <v>100</v>
      </c>
      <c r="C60" s="13"/>
      <c r="D60" s="32" t="s">
        <v>101</v>
      </c>
      <c r="E60" s="32">
        <f>E61+E64+E66+E69+E73</f>
        <v>48</v>
      </c>
      <c r="F60" s="32">
        <f t="shared" ref="F60:BK60" si="9">F61+F64+F66+F69+F73</f>
        <v>1824</v>
      </c>
      <c r="G60" s="32">
        <f t="shared" si="9"/>
        <v>92</v>
      </c>
      <c r="H60" s="32">
        <f t="shared" si="9"/>
        <v>12</v>
      </c>
      <c r="I60" s="32">
        <f t="shared" si="9"/>
        <v>456</v>
      </c>
      <c r="J60" s="32">
        <f t="shared" si="9"/>
        <v>40</v>
      </c>
      <c r="K60" s="32">
        <f t="shared" si="9"/>
        <v>0</v>
      </c>
      <c r="L60" s="32">
        <f t="shared" si="9"/>
        <v>0</v>
      </c>
      <c r="M60" s="32">
        <f t="shared" si="9"/>
        <v>40</v>
      </c>
      <c r="N60" s="32">
        <f t="shared" si="9"/>
        <v>0</v>
      </c>
      <c r="O60" s="32">
        <f t="shared" si="9"/>
        <v>416</v>
      </c>
      <c r="P60" s="32">
        <f t="shared" si="9"/>
        <v>0</v>
      </c>
      <c r="Q60" s="32">
        <f t="shared" si="9"/>
        <v>0</v>
      </c>
      <c r="R60" s="32">
        <f t="shared" si="9"/>
        <v>0</v>
      </c>
      <c r="S60" s="32">
        <f t="shared" si="9"/>
        <v>0</v>
      </c>
      <c r="T60" s="32">
        <f t="shared" si="9"/>
        <v>0</v>
      </c>
      <c r="U60" s="32">
        <f t="shared" si="9"/>
        <v>12</v>
      </c>
      <c r="V60" s="32">
        <v>0</v>
      </c>
      <c r="W60" s="32">
        <f t="shared" si="9"/>
        <v>4</v>
      </c>
      <c r="X60" s="32">
        <f t="shared" si="9"/>
        <v>12</v>
      </c>
      <c r="Y60" s="32">
        <f t="shared" si="9"/>
        <v>152</v>
      </c>
      <c r="Z60" s="32">
        <f t="shared" si="9"/>
        <v>0</v>
      </c>
      <c r="AA60" s="32">
        <f t="shared" si="9"/>
        <v>0</v>
      </c>
      <c r="AB60" s="32">
        <f t="shared" si="9"/>
        <v>0</v>
      </c>
      <c r="AC60" s="32">
        <f t="shared" si="9"/>
        <v>0</v>
      </c>
      <c r="AD60" s="32">
        <f t="shared" si="9"/>
        <v>0</v>
      </c>
      <c r="AE60" s="32">
        <f t="shared" si="9"/>
        <v>28</v>
      </c>
      <c r="AF60" s="32">
        <v>0</v>
      </c>
      <c r="AG60" s="32">
        <f t="shared" si="9"/>
        <v>8</v>
      </c>
      <c r="AH60" s="32">
        <f t="shared" si="9"/>
        <v>28</v>
      </c>
      <c r="AI60" s="32">
        <f t="shared" si="9"/>
        <v>304</v>
      </c>
      <c r="AJ60" s="32">
        <f t="shared" si="9"/>
        <v>5</v>
      </c>
      <c r="AK60" s="32">
        <f t="shared" si="9"/>
        <v>190</v>
      </c>
      <c r="AL60" s="32">
        <f t="shared" si="9"/>
        <v>0</v>
      </c>
      <c r="AM60" s="32">
        <f t="shared" si="9"/>
        <v>0</v>
      </c>
      <c r="AN60" s="32">
        <f t="shared" si="9"/>
        <v>0</v>
      </c>
      <c r="AO60" s="32">
        <f t="shared" si="9"/>
        <v>0</v>
      </c>
      <c r="AP60" s="32">
        <f t="shared" si="9"/>
        <v>0</v>
      </c>
      <c r="AQ60" s="32">
        <f t="shared" si="9"/>
        <v>0</v>
      </c>
      <c r="AR60" s="32">
        <f t="shared" si="9"/>
        <v>0</v>
      </c>
      <c r="AS60" s="32">
        <f t="shared" si="9"/>
        <v>0</v>
      </c>
      <c r="AT60" s="32">
        <f t="shared" si="9"/>
        <v>0</v>
      </c>
      <c r="AU60" s="32">
        <f t="shared" si="9"/>
        <v>0</v>
      </c>
      <c r="AV60" s="32">
        <f t="shared" si="9"/>
        <v>0</v>
      </c>
      <c r="AW60" s="32">
        <f t="shared" si="9"/>
        <v>0</v>
      </c>
      <c r="AX60" s="32">
        <f t="shared" si="9"/>
        <v>0</v>
      </c>
      <c r="AY60" s="32">
        <f t="shared" si="9"/>
        <v>0</v>
      </c>
      <c r="AZ60" s="32">
        <f t="shared" si="9"/>
        <v>0</v>
      </c>
      <c r="BA60" s="32">
        <f t="shared" si="9"/>
        <v>0</v>
      </c>
      <c r="BB60" s="32">
        <f t="shared" si="9"/>
        <v>0</v>
      </c>
      <c r="BC60" s="32">
        <f t="shared" si="9"/>
        <v>0</v>
      </c>
      <c r="BD60" s="32">
        <f t="shared" si="9"/>
        <v>0</v>
      </c>
      <c r="BE60" s="32">
        <f t="shared" si="9"/>
        <v>0</v>
      </c>
      <c r="BF60" s="32">
        <f t="shared" si="9"/>
        <v>0</v>
      </c>
      <c r="BG60" s="32">
        <f t="shared" si="9"/>
        <v>0</v>
      </c>
      <c r="BH60" s="32">
        <f t="shared" si="9"/>
        <v>0</v>
      </c>
      <c r="BI60" s="32">
        <f t="shared" si="9"/>
        <v>5</v>
      </c>
      <c r="BJ60" s="32">
        <f t="shared" si="9"/>
        <v>0</v>
      </c>
      <c r="BK60" s="32">
        <f t="shared" si="9"/>
        <v>190</v>
      </c>
      <c r="BL60" s="32">
        <f t="shared" ref="BL60:DN60" si="10">BL61+BL64+BL66+BL69+BL73</f>
        <v>7</v>
      </c>
      <c r="BM60" s="32">
        <f t="shared" si="10"/>
        <v>266</v>
      </c>
      <c r="BN60" s="32">
        <f t="shared" si="10"/>
        <v>12</v>
      </c>
      <c r="BO60" s="32">
        <f t="shared" si="10"/>
        <v>0</v>
      </c>
      <c r="BP60" s="32">
        <f t="shared" si="10"/>
        <v>0</v>
      </c>
      <c r="BQ60" s="32">
        <f t="shared" si="10"/>
        <v>12</v>
      </c>
      <c r="BR60" s="32">
        <f t="shared" si="10"/>
        <v>0</v>
      </c>
      <c r="BS60" s="32">
        <f t="shared" si="10"/>
        <v>64</v>
      </c>
      <c r="BT60" s="32">
        <f t="shared" si="10"/>
        <v>0</v>
      </c>
      <c r="BU60" s="32">
        <f t="shared" si="10"/>
        <v>0</v>
      </c>
      <c r="BV60" s="32">
        <f t="shared" si="10"/>
        <v>0</v>
      </c>
      <c r="BW60" s="32">
        <f t="shared" si="10"/>
        <v>0</v>
      </c>
      <c r="BX60" s="32">
        <f t="shared" si="10"/>
        <v>0</v>
      </c>
      <c r="BY60" s="32">
        <f t="shared" si="10"/>
        <v>0</v>
      </c>
      <c r="BZ60" s="32">
        <f t="shared" si="10"/>
        <v>0</v>
      </c>
      <c r="CA60" s="32">
        <f t="shared" si="10"/>
        <v>0</v>
      </c>
      <c r="CB60" s="32">
        <f t="shared" si="10"/>
        <v>0</v>
      </c>
      <c r="CC60" s="32">
        <f t="shared" si="10"/>
        <v>0</v>
      </c>
      <c r="CD60" s="32">
        <f t="shared" si="10"/>
        <v>0</v>
      </c>
      <c r="CE60" s="32">
        <f t="shared" si="10"/>
        <v>0</v>
      </c>
      <c r="CF60" s="32">
        <f t="shared" si="10"/>
        <v>0</v>
      </c>
      <c r="CG60" s="32">
        <f t="shared" si="10"/>
        <v>0</v>
      </c>
      <c r="CH60" s="32">
        <f t="shared" si="10"/>
        <v>0</v>
      </c>
      <c r="CI60" s="32">
        <f t="shared" si="10"/>
        <v>12</v>
      </c>
      <c r="CJ60" s="32">
        <f t="shared" si="10"/>
        <v>0</v>
      </c>
      <c r="CK60" s="32">
        <f t="shared" si="10"/>
        <v>7</v>
      </c>
      <c r="CL60" s="32">
        <f t="shared" si="10"/>
        <v>12</v>
      </c>
      <c r="CM60" s="32">
        <f t="shared" si="10"/>
        <v>266</v>
      </c>
      <c r="CN60" s="32">
        <f t="shared" si="10"/>
        <v>15</v>
      </c>
      <c r="CO60" s="32">
        <f t="shared" si="10"/>
        <v>570</v>
      </c>
      <c r="CP60" s="32">
        <f t="shared" si="10"/>
        <v>28</v>
      </c>
      <c r="CQ60" s="32">
        <f t="shared" si="10"/>
        <v>0</v>
      </c>
      <c r="CR60" s="32">
        <f t="shared" si="10"/>
        <v>0</v>
      </c>
      <c r="CS60" s="32">
        <f t="shared" si="10"/>
        <v>28</v>
      </c>
      <c r="CT60" s="32">
        <f t="shared" si="10"/>
        <v>0</v>
      </c>
      <c r="CU60" s="32">
        <f t="shared" si="10"/>
        <v>352</v>
      </c>
      <c r="CV60" s="32">
        <f t="shared" si="10"/>
        <v>0</v>
      </c>
      <c r="CW60" s="32">
        <f t="shared" si="10"/>
        <v>0</v>
      </c>
      <c r="CX60" s="32">
        <f t="shared" si="10"/>
        <v>0</v>
      </c>
      <c r="CY60" s="32">
        <f t="shared" si="10"/>
        <v>0</v>
      </c>
      <c r="CZ60" s="32">
        <f t="shared" si="10"/>
        <v>0</v>
      </c>
      <c r="DA60" s="32">
        <f t="shared" si="10"/>
        <v>0</v>
      </c>
      <c r="DB60" s="32">
        <f t="shared" si="10"/>
        <v>0</v>
      </c>
      <c r="DC60" s="32">
        <f t="shared" si="10"/>
        <v>0</v>
      </c>
      <c r="DD60" s="32">
        <f t="shared" si="10"/>
        <v>0</v>
      </c>
      <c r="DE60" s="32">
        <f t="shared" si="10"/>
        <v>0</v>
      </c>
      <c r="DF60" s="32">
        <f t="shared" si="10"/>
        <v>0</v>
      </c>
      <c r="DG60" s="32">
        <f t="shared" si="10"/>
        <v>0</v>
      </c>
      <c r="DH60" s="32">
        <f t="shared" si="10"/>
        <v>0</v>
      </c>
      <c r="DI60" s="32">
        <f t="shared" si="10"/>
        <v>0</v>
      </c>
      <c r="DJ60" s="32">
        <f t="shared" si="10"/>
        <v>0</v>
      </c>
      <c r="DK60" s="32">
        <f t="shared" si="10"/>
        <v>28</v>
      </c>
      <c r="DL60" s="32">
        <f t="shared" si="10"/>
        <v>0</v>
      </c>
      <c r="DM60" s="32">
        <f t="shared" si="10"/>
        <v>15</v>
      </c>
      <c r="DN60" s="32">
        <f t="shared" si="10"/>
        <v>28</v>
      </c>
      <c r="DO60" s="32">
        <f t="shared" ref="DO60:EQ60" si="11">DO61+DO64+DO66+DO69+DO73</f>
        <v>570</v>
      </c>
      <c r="DP60" s="32">
        <f t="shared" si="11"/>
        <v>9</v>
      </c>
      <c r="DQ60" s="32">
        <f t="shared" si="11"/>
        <v>342</v>
      </c>
      <c r="DR60" s="32">
        <f t="shared" si="11"/>
        <v>12</v>
      </c>
      <c r="DS60" s="32">
        <f t="shared" si="11"/>
        <v>0</v>
      </c>
      <c r="DT60" s="32">
        <f t="shared" si="11"/>
        <v>0</v>
      </c>
      <c r="DU60" s="32">
        <f t="shared" si="11"/>
        <v>12</v>
      </c>
      <c r="DV60" s="32">
        <f t="shared" si="11"/>
        <v>0</v>
      </c>
      <c r="DW60" s="32">
        <f t="shared" si="11"/>
        <v>216</v>
      </c>
      <c r="DX60" s="32">
        <f t="shared" si="11"/>
        <v>0</v>
      </c>
      <c r="DY60" s="32">
        <f t="shared" si="11"/>
        <v>0</v>
      </c>
      <c r="DZ60" s="32">
        <f t="shared" si="11"/>
        <v>0</v>
      </c>
      <c r="EA60" s="32">
        <f t="shared" si="11"/>
        <v>0</v>
      </c>
      <c r="EB60" s="32">
        <f t="shared" si="11"/>
        <v>0</v>
      </c>
      <c r="EC60" s="32">
        <f t="shared" si="11"/>
        <v>12</v>
      </c>
      <c r="ED60" s="32">
        <f t="shared" si="11"/>
        <v>0</v>
      </c>
      <c r="EE60" s="32">
        <f t="shared" si="11"/>
        <v>6</v>
      </c>
      <c r="EF60" s="32">
        <f t="shared" si="11"/>
        <v>12</v>
      </c>
      <c r="EG60" s="32">
        <f t="shared" si="11"/>
        <v>228</v>
      </c>
      <c r="EH60" s="32">
        <f t="shared" si="11"/>
        <v>0</v>
      </c>
      <c r="EI60" s="32">
        <f t="shared" si="11"/>
        <v>0</v>
      </c>
      <c r="EJ60" s="32">
        <f t="shared" si="11"/>
        <v>3</v>
      </c>
      <c r="EK60" s="32">
        <f t="shared" si="11"/>
        <v>0</v>
      </c>
      <c r="EL60" s="32">
        <f t="shared" si="11"/>
        <v>114</v>
      </c>
      <c r="EM60" s="32">
        <f t="shared" si="11"/>
        <v>0</v>
      </c>
      <c r="EN60" s="32">
        <f t="shared" si="11"/>
        <v>0</v>
      </c>
      <c r="EO60" s="32">
        <f t="shared" si="11"/>
        <v>0</v>
      </c>
      <c r="EP60" s="32">
        <f t="shared" si="11"/>
        <v>0</v>
      </c>
      <c r="EQ60" s="32">
        <f t="shared" si="11"/>
        <v>0</v>
      </c>
      <c r="ER60" s="42"/>
      <c r="ES60" s="42"/>
    </row>
    <row r="61" spans="1:149" ht="12.75" customHeight="1" x14ac:dyDescent="0.2">
      <c r="A61" s="12"/>
      <c r="B61" s="48" t="s">
        <v>36</v>
      </c>
      <c r="C61" s="13"/>
      <c r="D61" s="32"/>
      <c r="E61" s="32">
        <f>E62+E63</f>
        <v>5</v>
      </c>
      <c r="F61" s="32">
        <f t="shared" ref="F61:BK61" si="12">F62+F63</f>
        <v>190</v>
      </c>
      <c r="G61" s="32">
        <f t="shared" si="12"/>
        <v>0</v>
      </c>
      <c r="H61" s="32">
        <f t="shared" si="12"/>
        <v>2</v>
      </c>
      <c r="I61" s="32">
        <f t="shared" si="12"/>
        <v>76</v>
      </c>
      <c r="J61" s="32">
        <f t="shared" si="12"/>
        <v>0</v>
      </c>
      <c r="K61" s="32">
        <f t="shared" si="12"/>
        <v>0</v>
      </c>
      <c r="L61" s="32">
        <f t="shared" si="12"/>
        <v>0</v>
      </c>
      <c r="M61" s="32">
        <f t="shared" si="12"/>
        <v>0</v>
      </c>
      <c r="N61" s="32">
        <f t="shared" si="12"/>
        <v>0</v>
      </c>
      <c r="O61" s="32">
        <f t="shared" si="12"/>
        <v>76</v>
      </c>
      <c r="P61" s="32">
        <f t="shared" si="12"/>
        <v>0</v>
      </c>
      <c r="Q61" s="32">
        <f t="shared" si="12"/>
        <v>0</v>
      </c>
      <c r="R61" s="32">
        <f t="shared" si="12"/>
        <v>0</v>
      </c>
      <c r="S61" s="32">
        <f t="shared" si="12"/>
        <v>0</v>
      </c>
      <c r="T61" s="32">
        <f t="shared" si="12"/>
        <v>0</v>
      </c>
      <c r="U61" s="32">
        <f t="shared" si="12"/>
        <v>0</v>
      </c>
      <c r="V61" s="32">
        <f t="shared" si="12"/>
        <v>0</v>
      </c>
      <c r="W61" s="32">
        <f t="shared" si="12"/>
        <v>0</v>
      </c>
      <c r="X61" s="32">
        <f t="shared" si="12"/>
        <v>0</v>
      </c>
      <c r="Y61" s="32">
        <f t="shared" si="12"/>
        <v>0</v>
      </c>
      <c r="Z61" s="32">
        <f t="shared" si="12"/>
        <v>0</v>
      </c>
      <c r="AA61" s="32">
        <f t="shared" si="12"/>
        <v>0</v>
      </c>
      <c r="AB61" s="32">
        <f t="shared" si="12"/>
        <v>0</v>
      </c>
      <c r="AC61" s="32">
        <f t="shared" si="12"/>
        <v>0</v>
      </c>
      <c r="AD61" s="32">
        <f t="shared" si="12"/>
        <v>0</v>
      </c>
      <c r="AE61" s="32">
        <f t="shared" si="12"/>
        <v>0</v>
      </c>
      <c r="AF61" s="32">
        <f t="shared" si="12"/>
        <v>0</v>
      </c>
      <c r="AG61" s="32">
        <f t="shared" si="12"/>
        <v>2</v>
      </c>
      <c r="AH61" s="32">
        <f t="shared" si="12"/>
        <v>0</v>
      </c>
      <c r="AI61" s="32">
        <f t="shared" si="12"/>
        <v>76</v>
      </c>
      <c r="AJ61" s="32">
        <f t="shared" si="12"/>
        <v>0</v>
      </c>
      <c r="AK61" s="32">
        <f t="shared" si="12"/>
        <v>0</v>
      </c>
      <c r="AL61" s="32">
        <f t="shared" si="12"/>
        <v>0</v>
      </c>
      <c r="AM61" s="32">
        <f t="shared" si="12"/>
        <v>0</v>
      </c>
      <c r="AN61" s="32">
        <f t="shared" si="12"/>
        <v>0</v>
      </c>
      <c r="AO61" s="32">
        <f t="shared" si="12"/>
        <v>0</v>
      </c>
      <c r="AP61" s="32">
        <f t="shared" si="12"/>
        <v>0</v>
      </c>
      <c r="AQ61" s="32">
        <f t="shared" si="12"/>
        <v>0</v>
      </c>
      <c r="AR61" s="32">
        <f t="shared" si="12"/>
        <v>0</v>
      </c>
      <c r="AS61" s="32">
        <f t="shared" si="12"/>
        <v>0</v>
      </c>
      <c r="AT61" s="32">
        <f t="shared" si="12"/>
        <v>0</v>
      </c>
      <c r="AU61" s="32">
        <f t="shared" si="12"/>
        <v>0</v>
      </c>
      <c r="AV61" s="32">
        <f t="shared" si="12"/>
        <v>0</v>
      </c>
      <c r="AW61" s="32">
        <f t="shared" si="12"/>
        <v>0</v>
      </c>
      <c r="AX61" s="32">
        <f t="shared" si="12"/>
        <v>0</v>
      </c>
      <c r="AY61" s="32">
        <f t="shared" si="12"/>
        <v>0</v>
      </c>
      <c r="AZ61" s="32">
        <f t="shared" si="12"/>
        <v>0</v>
      </c>
      <c r="BA61" s="32">
        <f t="shared" si="12"/>
        <v>0</v>
      </c>
      <c r="BB61" s="32">
        <f t="shared" si="12"/>
        <v>0</v>
      </c>
      <c r="BC61" s="32">
        <f t="shared" si="12"/>
        <v>0</v>
      </c>
      <c r="BD61" s="32">
        <f t="shared" si="12"/>
        <v>0</v>
      </c>
      <c r="BE61" s="32">
        <f t="shared" si="12"/>
        <v>0</v>
      </c>
      <c r="BF61" s="32">
        <f t="shared" si="12"/>
        <v>0</v>
      </c>
      <c r="BG61" s="32">
        <f t="shared" si="12"/>
        <v>0</v>
      </c>
      <c r="BH61" s="32">
        <f t="shared" si="12"/>
        <v>0</v>
      </c>
      <c r="BI61" s="32">
        <f t="shared" si="12"/>
        <v>0</v>
      </c>
      <c r="BJ61" s="32">
        <f t="shared" si="12"/>
        <v>0</v>
      </c>
      <c r="BK61" s="32">
        <f t="shared" si="12"/>
        <v>0</v>
      </c>
      <c r="BL61" s="32">
        <f t="shared" ref="BL61:DN61" si="13">BL62+BL63</f>
        <v>0</v>
      </c>
      <c r="BM61" s="32">
        <f t="shared" si="13"/>
        <v>0</v>
      </c>
      <c r="BN61" s="32">
        <f t="shared" si="13"/>
        <v>0</v>
      </c>
      <c r="BO61" s="32">
        <f t="shared" si="13"/>
        <v>0</v>
      </c>
      <c r="BP61" s="32">
        <f t="shared" si="13"/>
        <v>0</v>
      </c>
      <c r="BQ61" s="32">
        <f t="shared" si="13"/>
        <v>0</v>
      </c>
      <c r="BR61" s="32">
        <f t="shared" si="13"/>
        <v>0</v>
      </c>
      <c r="BS61" s="32">
        <f t="shared" si="13"/>
        <v>0</v>
      </c>
      <c r="BT61" s="32">
        <f t="shared" si="13"/>
        <v>0</v>
      </c>
      <c r="BU61" s="32">
        <f t="shared" si="13"/>
        <v>0</v>
      </c>
      <c r="BV61" s="32">
        <f t="shared" si="13"/>
        <v>0</v>
      </c>
      <c r="BW61" s="32">
        <f t="shared" si="13"/>
        <v>0</v>
      </c>
      <c r="BX61" s="32">
        <f t="shared" si="13"/>
        <v>0</v>
      </c>
      <c r="BY61" s="32">
        <f t="shared" si="13"/>
        <v>0</v>
      </c>
      <c r="BZ61" s="32">
        <f t="shared" si="13"/>
        <v>0</v>
      </c>
      <c r="CA61" s="32">
        <f t="shared" si="13"/>
        <v>0</v>
      </c>
      <c r="CB61" s="32">
        <f t="shared" si="13"/>
        <v>0</v>
      </c>
      <c r="CC61" s="32">
        <f t="shared" si="13"/>
        <v>0</v>
      </c>
      <c r="CD61" s="32">
        <f t="shared" si="13"/>
        <v>0</v>
      </c>
      <c r="CE61" s="32">
        <f t="shared" si="13"/>
        <v>0</v>
      </c>
      <c r="CF61" s="32">
        <f t="shared" si="13"/>
        <v>0</v>
      </c>
      <c r="CG61" s="32">
        <f t="shared" si="13"/>
        <v>0</v>
      </c>
      <c r="CH61" s="32">
        <f t="shared" si="13"/>
        <v>0</v>
      </c>
      <c r="CI61" s="32">
        <f t="shared" si="13"/>
        <v>0</v>
      </c>
      <c r="CJ61" s="32">
        <f t="shared" si="13"/>
        <v>0</v>
      </c>
      <c r="CK61" s="32">
        <f t="shared" si="13"/>
        <v>0</v>
      </c>
      <c r="CL61" s="32">
        <f t="shared" si="13"/>
        <v>0</v>
      </c>
      <c r="CM61" s="32">
        <f t="shared" si="13"/>
        <v>0</v>
      </c>
      <c r="CN61" s="32">
        <f t="shared" si="13"/>
        <v>0</v>
      </c>
      <c r="CO61" s="32">
        <f t="shared" si="13"/>
        <v>0</v>
      </c>
      <c r="CP61" s="32">
        <f t="shared" si="13"/>
        <v>0</v>
      </c>
      <c r="CQ61" s="32">
        <f t="shared" si="13"/>
        <v>0</v>
      </c>
      <c r="CR61" s="32">
        <f t="shared" si="13"/>
        <v>0</v>
      </c>
      <c r="CS61" s="32">
        <f t="shared" si="13"/>
        <v>0</v>
      </c>
      <c r="CT61" s="32">
        <f t="shared" si="13"/>
        <v>0</v>
      </c>
      <c r="CU61" s="32">
        <f t="shared" si="13"/>
        <v>0</v>
      </c>
      <c r="CV61" s="32">
        <f t="shared" si="13"/>
        <v>0</v>
      </c>
      <c r="CW61" s="32">
        <f t="shared" si="13"/>
        <v>0</v>
      </c>
      <c r="CX61" s="32">
        <f t="shared" si="13"/>
        <v>0</v>
      </c>
      <c r="CY61" s="32">
        <f t="shared" si="13"/>
        <v>0</v>
      </c>
      <c r="CZ61" s="32">
        <f t="shared" si="13"/>
        <v>0</v>
      </c>
      <c r="DA61" s="32">
        <f t="shared" si="13"/>
        <v>0</v>
      </c>
      <c r="DB61" s="32">
        <f t="shared" si="13"/>
        <v>0</v>
      </c>
      <c r="DC61" s="32">
        <f t="shared" si="13"/>
        <v>0</v>
      </c>
      <c r="DD61" s="32">
        <f t="shared" si="13"/>
        <v>0</v>
      </c>
      <c r="DE61" s="32">
        <f t="shared" si="13"/>
        <v>0</v>
      </c>
      <c r="DF61" s="32">
        <f t="shared" si="13"/>
        <v>0</v>
      </c>
      <c r="DG61" s="32">
        <f t="shared" si="13"/>
        <v>0</v>
      </c>
      <c r="DH61" s="32">
        <f t="shared" si="13"/>
        <v>0</v>
      </c>
      <c r="DI61" s="32">
        <f t="shared" si="13"/>
        <v>0</v>
      </c>
      <c r="DJ61" s="32">
        <f t="shared" si="13"/>
        <v>0</v>
      </c>
      <c r="DK61" s="32">
        <f t="shared" si="13"/>
        <v>0</v>
      </c>
      <c r="DL61" s="32">
        <f t="shared" si="13"/>
        <v>0</v>
      </c>
      <c r="DM61" s="32">
        <f t="shared" si="13"/>
        <v>0</v>
      </c>
      <c r="DN61" s="32">
        <f t="shared" si="13"/>
        <v>0</v>
      </c>
      <c r="DO61" s="32">
        <f t="shared" ref="DO61:EQ61" si="14">DO62+DO63</f>
        <v>0</v>
      </c>
      <c r="DP61" s="32">
        <f t="shared" si="14"/>
        <v>3</v>
      </c>
      <c r="DQ61" s="32">
        <f t="shared" si="14"/>
        <v>114</v>
      </c>
      <c r="DR61" s="32">
        <f t="shared" si="14"/>
        <v>0</v>
      </c>
      <c r="DS61" s="32">
        <f t="shared" si="14"/>
        <v>0</v>
      </c>
      <c r="DT61" s="32">
        <f t="shared" si="14"/>
        <v>0</v>
      </c>
      <c r="DU61" s="32">
        <f t="shared" si="14"/>
        <v>0</v>
      </c>
      <c r="DV61" s="32">
        <f t="shared" si="14"/>
        <v>0</v>
      </c>
      <c r="DW61" s="32">
        <f t="shared" si="14"/>
        <v>114</v>
      </c>
      <c r="DX61" s="32">
        <f t="shared" si="14"/>
        <v>0</v>
      </c>
      <c r="DY61" s="32">
        <f t="shared" si="14"/>
        <v>0</v>
      </c>
      <c r="DZ61" s="32">
        <f t="shared" si="14"/>
        <v>0</v>
      </c>
      <c r="EA61" s="32">
        <f t="shared" si="14"/>
        <v>0</v>
      </c>
      <c r="EB61" s="32">
        <f t="shared" si="14"/>
        <v>0</v>
      </c>
      <c r="EC61" s="32">
        <f t="shared" si="14"/>
        <v>0</v>
      </c>
      <c r="ED61" s="32">
        <f t="shared" si="14"/>
        <v>0</v>
      </c>
      <c r="EE61" s="32">
        <f t="shared" si="14"/>
        <v>3</v>
      </c>
      <c r="EF61" s="32">
        <f t="shared" si="14"/>
        <v>0</v>
      </c>
      <c r="EG61" s="32">
        <f t="shared" si="14"/>
        <v>114</v>
      </c>
      <c r="EH61" s="32">
        <f t="shared" si="14"/>
        <v>0</v>
      </c>
      <c r="EI61" s="32">
        <f t="shared" si="14"/>
        <v>0</v>
      </c>
      <c r="EJ61" s="32">
        <f t="shared" si="14"/>
        <v>0</v>
      </c>
      <c r="EK61" s="32">
        <f t="shared" si="14"/>
        <v>0</v>
      </c>
      <c r="EL61" s="32">
        <f t="shared" si="14"/>
        <v>0</v>
      </c>
      <c r="EM61" s="32">
        <f t="shared" si="14"/>
        <v>0</v>
      </c>
      <c r="EN61" s="32">
        <f t="shared" si="14"/>
        <v>0</v>
      </c>
      <c r="EO61" s="32">
        <f t="shared" si="14"/>
        <v>0</v>
      </c>
      <c r="EP61" s="32">
        <f t="shared" si="14"/>
        <v>0</v>
      </c>
      <c r="EQ61" s="32">
        <f t="shared" si="14"/>
        <v>0</v>
      </c>
      <c r="ER61" s="42"/>
      <c r="ES61" s="42"/>
    </row>
    <row r="62" spans="1:149" ht="26.25" customHeight="1" x14ac:dyDescent="0.2">
      <c r="A62" s="14">
        <v>1</v>
      </c>
      <c r="B62" s="18" t="s">
        <v>118</v>
      </c>
      <c r="C62" s="16" t="s">
        <v>33</v>
      </c>
      <c r="D62" s="33"/>
      <c r="E62" s="33">
        <v>2</v>
      </c>
      <c r="F62" s="33">
        <v>76</v>
      </c>
      <c r="G62" s="33">
        <v>0</v>
      </c>
      <c r="H62" s="33">
        <v>2</v>
      </c>
      <c r="I62" s="33">
        <v>76</v>
      </c>
      <c r="J62" s="33"/>
      <c r="K62" s="33"/>
      <c r="L62" s="33"/>
      <c r="M62" s="33"/>
      <c r="N62" s="34"/>
      <c r="O62" s="33">
        <v>76</v>
      </c>
      <c r="P62" s="33"/>
      <c r="Q62" s="34"/>
      <c r="R62" s="34"/>
      <c r="S62" s="34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>
        <v>2</v>
      </c>
      <c r="AH62" s="33"/>
      <c r="AI62" s="33">
        <v>76</v>
      </c>
      <c r="AJ62" s="33"/>
      <c r="AK62" s="33"/>
      <c r="AL62" s="33"/>
      <c r="AM62" s="33"/>
      <c r="AN62" s="33"/>
      <c r="AO62" s="34"/>
      <c r="AP62" s="33"/>
      <c r="AQ62" s="33"/>
      <c r="AR62" s="33"/>
      <c r="AS62" s="34"/>
      <c r="AT62" s="34"/>
      <c r="AU62" s="34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4"/>
      <c r="BR62" s="33"/>
      <c r="BS62" s="33"/>
      <c r="BT62" s="33"/>
      <c r="BU62" s="34"/>
      <c r="BV62" s="34"/>
      <c r="BW62" s="34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4"/>
      <c r="CU62" s="33"/>
      <c r="CV62" s="33"/>
      <c r="CW62" s="34"/>
      <c r="CX62" s="34"/>
      <c r="CY62" s="34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4"/>
      <c r="DW62" s="33"/>
      <c r="DX62" s="33"/>
      <c r="DY62" s="34"/>
      <c r="DZ62" s="34"/>
      <c r="EA62" s="34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43" t="s">
        <v>108</v>
      </c>
      <c r="ES62" s="46" t="s">
        <v>157</v>
      </c>
    </row>
    <row r="63" spans="1:149" ht="25.5" customHeight="1" x14ac:dyDescent="0.2">
      <c r="A63" s="14">
        <v>2</v>
      </c>
      <c r="B63" s="18" t="s">
        <v>119</v>
      </c>
      <c r="C63" s="16" t="s">
        <v>33</v>
      </c>
      <c r="D63" s="33"/>
      <c r="E63" s="33">
        <v>3</v>
      </c>
      <c r="F63" s="33">
        <v>114</v>
      </c>
      <c r="G63" s="33">
        <v>0</v>
      </c>
      <c r="H63" s="33">
        <v>0</v>
      </c>
      <c r="I63" s="33">
        <v>0</v>
      </c>
      <c r="J63" s="33"/>
      <c r="K63" s="33"/>
      <c r="L63" s="33"/>
      <c r="M63" s="33"/>
      <c r="N63" s="34"/>
      <c r="O63" s="33">
        <v>0</v>
      </c>
      <c r="P63" s="33"/>
      <c r="Q63" s="34"/>
      <c r="R63" s="34"/>
      <c r="S63" s="34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4"/>
      <c r="AP63" s="33"/>
      <c r="AQ63" s="33"/>
      <c r="AR63" s="33"/>
      <c r="AS63" s="34"/>
      <c r="AT63" s="34"/>
      <c r="AU63" s="34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4"/>
      <c r="BR63" s="33"/>
      <c r="BS63" s="33"/>
      <c r="BT63" s="33"/>
      <c r="BU63" s="34"/>
      <c r="BV63" s="34"/>
      <c r="BW63" s="34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4"/>
      <c r="CU63" s="33"/>
      <c r="CV63" s="33"/>
      <c r="CW63" s="34"/>
      <c r="CX63" s="34"/>
      <c r="CY63" s="34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>
        <v>3</v>
      </c>
      <c r="DQ63" s="33">
        <v>114</v>
      </c>
      <c r="DR63" s="33"/>
      <c r="DS63" s="33"/>
      <c r="DT63" s="33"/>
      <c r="DU63" s="33"/>
      <c r="DV63" s="34"/>
      <c r="DW63" s="33">
        <v>114</v>
      </c>
      <c r="DX63" s="33"/>
      <c r="DY63" s="34"/>
      <c r="DZ63" s="34"/>
      <c r="EA63" s="34"/>
      <c r="EB63" s="33"/>
      <c r="EC63" s="33"/>
      <c r="ED63" s="33"/>
      <c r="EE63" s="33">
        <v>3</v>
      </c>
      <c r="EF63" s="33"/>
      <c r="EG63" s="33">
        <v>114</v>
      </c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43" t="s">
        <v>108</v>
      </c>
      <c r="ES63" s="46" t="s">
        <v>158</v>
      </c>
    </row>
    <row r="64" spans="1:149" ht="25.5" x14ac:dyDescent="0.2">
      <c r="A64" s="12"/>
      <c r="B64" s="48" t="s">
        <v>39</v>
      </c>
      <c r="C64" s="13"/>
      <c r="D64" s="32"/>
      <c r="E64" s="32">
        <f>E65</f>
        <v>7</v>
      </c>
      <c r="F64" s="32">
        <f t="shared" ref="F64:BK64" si="15">F65</f>
        <v>266</v>
      </c>
      <c r="G64" s="32">
        <f t="shared" si="15"/>
        <v>24</v>
      </c>
      <c r="H64" s="32">
        <f t="shared" si="15"/>
        <v>4</v>
      </c>
      <c r="I64" s="32">
        <f t="shared" si="15"/>
        <v>152</v>
      </c>
      <c r="J64" s="32">
        <f t="shared" si="15"/>
        <v>12</v>
      </c>
      <c r="K64" s="32">
        <f t="shared" si="15"/>
        <v>0</v>
      </c>
      <c r="L64" s="32">
        <f t="shared" si="15"/>
        <v>0</v>
      </c>
      <c r="M64" s="32">
        <f t="shared" si="15"/>
        <v>12</v>
      </c>
      <c r="N64" s="32">
        <f t="shared" si="15"/>
        <v>0</v>
      </c>
      <c r="O64" s="32">
        <f t="shared" si="15"/>
        <v>140</v>
      </c>
      <c r="P64" s="32">
        <f t="shared" si="15"/>
        <v>0</v>
      </c>
      <c r="Q64" s="32">
        <f t="shared" si="15"/>
        <v>0</v>
      </c>
      <c r="R64" s="32">
        <f t="shared" si="15"/>
        <v>0</v>
      </c>
      <c r="S64" s="32">
        <f t="shared" si="15"/>
        <v>0</v>
      </c>
      <c r="T64" s="32">
        <f t="shared" si="15"/>
        <v>0</v>
      </c>
      <c r="U64" s="32">
        <f t="shared" si="15"/>
        <v>12</v>
      </c>
      <c r="V64" s="32">
        <v>0</v>
      </c>
      <c r="W64" s="32">
        <f t="shared" si="15"/>
        <v>4</v>
      </c>
      <c r="X64" s="32">
        <f t="shared" si="15"/>
        <v>12</v>
      </c>
      <c r="Y64" s="32">
        <f t="shared" si="15"/>
        <v>152</v>
      </c>
      <c r="Z64" s="32">
        <f t="shared" si="15"/>
        <v>0</v>
      </c>
      <c r="AA64" s="32">
        <f t="shared" si="15"/>
        <v>0</v>
      </c>
      <c r="AB64" s="32">
        <f t="shared" si="15"/>
        <v>0</v>
      </c>
      <c r="AC64" s="32">
        <f t="shared" si="15"/>
        <v>0</v>
      </c>
      <c r="AD64" s="32">
        <f t="shared" si="15"/>
        <v>0</v>
      </c>
      <c r="AE64" s="32">
        <f t="shared" si="15"/>
        <v>0</v>
      </c>
      <c r="AF64" s="32">
        <f t="shared" si="15"/>
        <v>0</v>
      </c>
      <c r="AG64" s="32">
        <f t="shared" si="15"/>
        <v>0</v>
      </c>
      <c r="AH64" s="32">
        <f t="shared" si="15"/>
        <v>0</v>
      </c>
      <c r="AI64" s="32">
        <f t="shared" si="15"/>
        <v>0</v>
      </c>
      <c r="AJ64" s="32">
        <f t="shared" si="15"/>
        <v>0</v>
      </c>
      <c r="AK64" s="32">
        <f t="shared" si="15"/>
        <v>0</v>
      </c>
      <c r="AL64" s="32">
        <f t="shared" si="15"/>
        <v>0</v>
      </c>
      <c r="AM64" s="32">
        <f t="shared" si="15"/>
        <v>0</v>
      </c>
      <c r="AN64" s="32">
        <f t="shared" si="15"/>
        <v>0</v>
      </c>
      <c r="AO64" s="32">
        <f t="shared" si="15"/>
        <v>0</v>
      </c>
      <c r="AP64" s="32">
        <f t="shared" si="15"/>
        <v>0</v>
      </c>
      <c r="AQ64" s="32">
        <f t="shared" si="15"/>
        <v>0</v>
      </c>
      <c r="AR64" s="32">
        <f t="shared" si="15"/>
        <v>0</v>
      </c>
      <c r="AS64" s="32">
        <f t="shared" si="15"/>
        <v>0</v>
      </c>
      <c r="AT64" s="32">
        <f t="shared" si="15"/>
        <v>0</v>
      </c>
      <c r="AU64" s="32">
        <f t="shared" si="15"/>
        <v>0</v>
      </c>
      <c r="AV64" s="32">
        <f t="shared" si="15"/>
        <v>0</v>
      </c>
      <c r="AW64" s="32">
        <f t="shared" si="15"/>
        <v>0</v>
      </c>
      <c r="AX64" s="32">
        <f t="shared" si="15"/>
        <v>0</v>
      </c>
      <c r="AY64" s="32">
        <f t="shared" si="15"/>
        <v>0</v>
      </c>
      <c r="AZ64" s="32">
        <f t="shared" si="15"/>
        <v>0</v>
      </c>
      <c r="BA64" s="32">
        <f t="shared" si="15"/>
        <v>0</v>
      </c>
      <c r="BB64" s="32">
        <f t="shared" si="15"/>
        <v>0</v>
      </c>
      <c r="BC64" s="32">
        <f t="shared" si="15"/>
        <v>0</v>
      </c>
      <c r="BD64" s="32">
        <f t="shared" si="15"/>
        <v>0</v>
      </c>
      <c r="BE64" s="32">
        <f t="shared" si="15"/>
        <v>0</v>
      </c>
      <c r="BF64" s="32">
        <f t="shared" si="15"/>
        <v>0</v>
      </c>
      <c r="BG64" s="32">
        <f t="shared" si="15"/>
        <v>0</v>
      </c>
      <c r="BH64" s="32">
        <f t="shared" si="15"/>
        <v>0</v>
      </c>
      <c r="BI64" s="32">
        <f t="shared" si="15"/>
        <v>0</v>
      </c>
      <c r="BJ64" s="32">
        <f t="shared" si="15"/>
        <v>0</v>
      </c>
      <c r="BK64" s="32">
        <f t="shared" si="15"/>
        <v>0</v>
      </c>
      <c r="BL64" s="32">
        <f t="shared" ref="BL64:DN64" si="16">BL65</f>
        <v>0</v>
      </c>
      <c r="BM64" s="32">
        <f t="shared" si="16"/>
        <v>0</v>
      </c>
      <c r="BN64" s="32">
        <f t="shared" si="16"/>
        <v>0</v>
      </c>
      <c r="BO64" s="32">
        <f t="shared" si="16"/>
        <v>0</v>
      </c>
      <c r="BP64" s="32">
        <f t="shared" si="16"/>
        <v>0</v>
      </c>
      <c r="BQ64" s="32">
        <f t="shared" si="16"/>
        <v>0</v>
      </c>
      <c r="BR64" s="32">
        <f t="shared" si="16"/>
        <v>0</v>
      </c>
      <c r="BS64" s="32">
        <f t="shared" si="16"/>
        <v>0</v>
      </c>
      <c r="BT64" s="32">
        <f t="shared" si="16"/>
        <v>0</v>
      </c>
      <c r="BU64" s="32">
        <f t="shared" si="16"/>
        <v>0</v>
      </c>
      <c r="BV64" s="32">
        <f t="shared" si="16"/>
        <v>0</v>
      </c>
      <c r="BW64" s="32">
        <f t="shared" si="16"/>
        <v>0</v>
      </c>
      <c r="BX64" s="32">
        <f t="shared" si="16"/>
        <v>0</v>
      </c>
      <c r="BY64" s="32">
        <f t="shared" si="16"/>
        <v>0</v>
      </c>
      <c r="BZ64" s="32">
        <f t="shared" si="16"/>
        <v>0</v>
      </c>
      <c r="CA64" s="32">
        <f t="shared" si="16"/>
        <v>0</v>
      </c>
      <c r="CB64" s="32">
        <f t="shared" si="16"/>
        <v>0</v>
      </c>
      <c r="CC64" s="32">
        <f t="shared" si="16"/>
        <v>0</v>
      </c>
      <c r="CD64" s="32">
        <f t="shared" si="16"/>
        <v>0</v>
      </c>
      <c r="CE64" s="32">
        <f t="shared" si="16"/>
        <v>0</v>
      </c>
      <c r="CF64" s="32">
        <f t="shared" si="16"/>
        <v>0</v>
      </c>
      <c r="CG64" s="32">
        <f t="shared" si="16"/>
        <v>0</v>
      </c>
      <c r="CH64" s="32">
        <f t="shared" si="16"/>
        <v>0</v>
      </c>
      <c r="CI64" s="32">
        <f t="shared" si="16"/>
        <v>0</v>
      </c>
      <c r="CJ64" s="32">
        <f t="shared" si="16"/>
        <v>0</v>
      </c>
      <c r="CK64" s="32">
        <f t="shared" si="16"/>
        <v>0</v>
      </c>
      <c r="CL64" s="32">
        <f t="shared" si="16"/>
        <v>0</v>
      </c>
      <c r="CM64" s="32">
        <f t="shared" si="16"/>
        <v>0</v>
      </c>
      <c r="CN64" s="32">
        <f t="shared" si="16"/>
        <v>0</v>
      </c>
      <c r="CO64" s="32">
        <f t="shared" si="16"/>
        <v>0</v>
      </c>
      <c r="CP64" s="32">
        <f t="shared" si="16"/>
        <v>0</v>
      </c>
      <c r="CQ64" s="32">
        <f t="shared" si="16"/>
        <v>0</v>
      </c>
      <c r="CR64" s="32">
        <f t="shared" si="16"/>
        <v>0</v>
      </c>
      <c r="CS64" s="32">
        <f t="shared" si="16"/>
        <v>0</v>
      </c>
      <c r="CT64" s="32">
        <f t="shared" si="16"/>
        <v>0</v>
      </c>
      <c r="CU64" s="32">
        <f t="shared" si="16"/>
        <v>0</v>
      </c>
      <c r="CV64" s="32">
        <f t="shared" si="16"/>
        <v>0</v>
      </c>
      <c r="CW64" s="32">
        <f t="shared" si="16"/>
        <v>0</v>
      </c>
      <c r="CX64" s="32">
        <f t="shared" si="16"/>
        <v>0</v>
      </c>
      <c r="CY64" s="32">
        <f t="shared" si="16"/>
        <v>0</v>
      </c>
      <c r="CZ64" s="32">
        <f t="shared" si="16"/>
        <v>0</v>
      </c>
      <c r="DA64" s="32">
        <f t="shared" si="16"/>
        <v>0</v>
      </c>
      <c r="DB64" s="32">
        <f t="shared" si="16"/>
        <v>0</v>
      </c>
      <c r="DC64" s="32">
        <f t="shared" si="16"/>
        <v>0</v>
      </c>
      <c r="DD64" s="32">
        <f t="shared" si="16"/>
        <v>0</v>
      </c>
      <c r="DE64" s="32">
        <f t="shared" si="16"/>
        <v>0</v>
      </c>
      <c r="DF64" s="32">
        <f t="shared" si="16"/>
        <v>0</v>
      </c>
      <c r="DG64" s="32">
        <f t="shared" si="16"/>
        <v>0</v>
      </c>
      <c r="DH64" s="32">
        <f t="shared" si="16"/>
        <v>0</v>
      </c>
      <c r="DI64" s="32">
        <f t="shared" si="16"/>
        <v>0</v>
      </c>
      <c r="DJ64" s="32">
        <f t="shared" si="16"/>
        <v>0</v>
      </c>
      <c r="DK64" s="32">
        <f t="shared" si="16"/>
        <v>0</v>
      </c>
      <c r="DL64" s="32">
        <f t="shared" si="16"/>
        <v>0</v>
      </c>
      <c r="DM64" s="32">
        <f t="shared" si="16"/>
        <v>0</v>
      </c>
      <c r="DN64" s="32">
        <f t="shared" si="16"/>
        <v>0</v>
      </c>
      <c r="DO64" s="32">
        <f t="shared" ref="DO64:EQ64" si="17">DO65</f>
        <v>0</v>
      </c>
      <c r="DP64" s="32">
        <f t="shared" si="17"/>
        <v>3</v>
      </c>
      <c r="DQ64" s="32">
        <f t="shared" si="17"/>
        <v>114</v>
      </c>
      <c r="DR64" s="32">
        <f t="shared" si="17"/>
        <v>12</v>
      </c>
      <c r="DS64" s="32">
        <f t="shared" si="17"/>
        <v>0</v>
      </c>
      <c r="DT64" s="32">
        <f t="shared" si="17"/>
        <v>0</v>
      </c>
      <c r="DU64" s="32">
        <f t="shared" si="17"/>
        <v>12</v>
      </c>
      <c r="DV64" s="32">
        <f t="shared" si="17"/>
        <v>0</v>
      </c>
      <c r="DW64" s="32">
        <f t="shared" si="17"/>
        <v>102</v>
      </c>
      <c r="DX64" s="32">
        <f t="shared" si="17"/>
        <v>0</v>
      </c>
      <c r="DY64" s="32">
        <f t="shared" si="17"/>
        <v>0</v>
      </c>
      <c r="DZ64" s="32">
        <f t="shared" si="17"/>
        <v>0</v>
      </c>
      <c r="EA64" s="32">
        <f t="shared" si="17"/>
        <v>0</v>
      </c>
      <c r="EB64" s="32">
        <f t="shared" si="17"/>
        <v>0</v>
      </c>
      <c r="EC64" s="32">
        <f t="shared" si="17"/>
        <v>12</v>
      </c>
      <c r="ED64" s="32">
        <f t="shared" si="17"/>
        <v>0</v>
      </c>
      <c r="EE64" s="32">
        <f t="shared" si="17"/>
        <v>3</v>
      </c>
      <c r="EF64" s="32">
        <f t="shared" si="17"/>
        <v>12</v>
      </c>
      <c r="EG64" s="32">
        <f t="shared" si="17"/>
        <v>114</v>
      </c>
      <c r="EH64" s="32">
        <f t="shared" si="17"/>
        <v>0</v>
      </c>
      <c r="EI64" s="32">
        <f t="shared" si="17"/>
        <v>0</v>
      </c>
      <c r="EJ64" s="32">
        <f t="shared" si="17"/>
        <v>0</v>
      </c>
      <c r="EK64" s="32">
        <f t="shared" si="17"/>
        <v>0</v>
      </c>
      <c r="EL64" s="32">
        <f t="shared" si="17"/>
        <v>0</v>
      </c>
      <c r="EM64" s="32">
        <f t="shared" si="17"/>
        <v>0</v>
      </c>
      <c r="EN64" s="32">
        <f t="shared" si="17"/>
        <v>0</v>
      </c>
      <c r="EO64" s="32">
        <f t="shared" si="17"/>
        <v>0</v>
      </c>
      <c r="EP64" s="32">
        <f t="shared" si="17"/>
        <v>0</v>
      </c>
      <c r="EQ64" s="32">
        <f t="shared" si="17"/>
        <v>0</v>
      </c>
      <c r="ER64" s="41"/>
      <c r="ES64" s="41"/>
    </row>
    <row r="65" spans="1:149" ht="25.5" customHeight="1" x14ac:dyDescent="0.2">
      <c r="A65" s="14">
        <v>1</v>
      </c>
      <c r="B65" s="18" t="s">
        <v>39</v>
      </c>
      <c r="C65" s="16" t="s">
        <v>33</v>
      </c>
      <c r="D65" s="33"/>
      <c r="E65" s="33">
        <v>7</v>
      </c>
      <c r="F65" s="33">
        <v>266</v>
      </c>
      <c r="G65" s="33">
        <v>24</v>
      </c>
      <c r="H65" s="33">
        <v>4</v>
      </c>
      <c r="I65" s="33">
        <v>152</v>
      </c>
      <c r="J65" s="33">
        <v>12</v>
      </c>
      <c r="K65" s="33"/>
      <c r="L65" s="33"/>
      <c r="M65" s="33">
        <v>12</v>
      </c>
      <c r="N65" s="34"/>
      <c r="O65" s="33">
        <v>140</v>
      </c>
      <c r="P65" s="33"/>
      <c r="Q65" s="34"/>
      <c r="R65" s="34"/>
      <c r="S65" s="34"/>
      <c r="T65" s="33"/>
      <c r="U65" s="33">
        <v>12</v>
      </c>
      <c r="V65" s="47" t="s">
        <v>108</v>
      </c>
      <c r="W65" s="33">
        <v>4</v>
      </c>
      <c r="X65" s="33">
        <v>12</v>
      </c>
      <c r="Y65" s="33">
        <v>152</v>
      </c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4"/>
      <c r="AP65" s="33"/>
      <c r="AQ65" s="33"/>
      <c r="AR65" s="33"/>
      <c r="AS65" s="34"/>
      <c r="AT65" s="34"/>
      <c r="AU65" s="34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4"/>
      <c r="BR65" s="33"/>
      <c r="BS65" s="33"/>
      <c r="BT65" s="33"/>
      <c r="BU65" s="34"/>
      <c r="BV65" s="34"/>
      <c r="BW65" s="34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4"/>
      <c r="CU65" s="33"/>
      <c r="CV65" s="60"/>
      <c r="CW65" s="34"/>
      <c r="CX65" s="34"/>
      <c r="CY65" s="34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>
        <v>3</v>
      </c>
      <c r="DQ65" s="33">
        <v>114</v>
      </c>
      <c r="DR65" s="33">
        <v>12</v>
      </c>
      <c r="DS65" s="33"/>
      <c r="DT65" s="33"/>
      <c r="DU65" s="33">
        <v>12</v>
      </c>
      <c r="DV65" s="34"/>
      <c r="DW65" s="33">
        <v>102</v>
      </c>
      <c r="DX65" s="33"/>
      <c r="DY65" s="34"/>
      <c r="DZ65" s="34"/>
      <c r="EA65" s="34"/>
      <c r="EB65" s="33"/>
      <c r="EC65" s="33">
        <v>12</v>
      </c>
      <c r="ED65" s="33"/>
      <c r="EE65" s="33">
        <v>3</v>
      </c>
      <c r="EF65" s="33">
        <v>12</v>
      </c>
      <c r="EG65" s="33">
        <v>114</v>
      </c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43" t="s">
        <v>108</v>
      </c>
      <c r="ES65" s="44" t="s">
        <v>159</v>
      </c>
    </row>
    <row r="66" spans="1:149" ht="18.75" customHeight="1" x14ac:dyDescent="0.2">
      <c r="A66" s="12"/>
      <c r="B66" s="48" t="s">
        <v>105</v>
      </c>
      <c r="C66" s="13"/>
      <c r="D66" s="32"/>
      <c r="E66" s="32">
        <f>E67+E68</f>
        <v>12</v>
      </c>
      <c r="F66" s="32">
        <f t="shared" ref="F66:BK66" si="18">F67+F68</f>
        <v>456</v>
      </c>
      <c r="G66" s="32">
        <f t="shared" si="18"/>
        <v>52</v>
      </c>
      <c r="H66" s="32">
        <f t="shared" si="18"/>
        <v>6</v>
      </c>
      <c r="I66" s="32">
        <f t="shared" si="18"/>
        <v>228</v>
      </c>
      <c r="J66" s="32">
        <f t="shared" si="18"/>
        <v>28</v>
      </c>
      <c r="K66" s="32">
        <f t="shared" si="18"/>
        <v>0</v>
      </c>
      <c r="L66" s="32">
        <f t="shared" si="18"/>
        <v>0</v>
      </c>
      <c r="M66" s="32">
        <f t="shared" si="18"/>
        <v>28</v>
      </c>
      <c r="N66" s="32">
        <f t="shared" si="18"/>
        <v>0</v>
      </c>
      <c r="O66" s="32">
        <f t="shared" si="18"/>
        <v>200</v>
      </c>
      <c r="P66" s="32">
        <f t="shared" si="18"/>
        <v>0</v>
      </c>
      <c r="Q66" s="32">
        <f t="shared" si="18"/>
        <v>0</v>
      </c>
      <c r="R66" s="32">
        <f t="shared" si="18"/>
        <v>0</v>
      </c>
      <c r="S66" s="32">
        <f t="shared" si="18"/>
        <v>0</v>
      </c>
      <c r="T66" s="32">
        <f t="shared" si="18"/>
        <v>0</v>
      </c>
      <c r="U66" s="32">
        <f t="shared" si="18"/>
        <v>0</v>
      </c>
      <c r="V66" s="32">
        <f t="shared" si="18"/>
        <v>0</v>
      </c>
      <c r="W66" s="32">
        <f t="shared" si="18"/>
        <v>0</v>
      </c>
      <c r="X66" s="32">
        <f t="shared" si="18"/>
        <v>0</v>
      </c>
      <c r="Y66" s="32">
        <f t="shared" si="18"/>
        <v>0</v>
      </c>
      <c r="Z66" s="32">
        <f t="shared" si="18"/>
        <v>0</v>
      </c>
      <c r="AA66" s="32">
        <f t="shared" si="18"/>
        <v>0</v>
      </c>
      <c r="AB66" s="32">
        <f t="shared" si="18"/>
        <v>0</v>
      </c>
      <c r="AC66" s="32">
        <f t="shared" si="18"/>
        <v>0</v>
      </c>
      <c r="AD66" s="32">
        <f t="shared" si="18"/>
        <v>0</v>
      </c>
      <c r="AE66" s="32">
        <f t="shared" si="18"/>
        <v>28</v>
      </c>
      <c r="AF66" s="32">
        <v>0</v>
      </c>
      <c r="AG66" s="32">
        <f t="shared" si="18"/>
        <v>6</v>
      </c>
      <c r="AH66" s="32">
        <f t="shared" si="18"/>
        <v>28</v>
      </c>
      <c r="AI66" s="32">
        <f t="shared" si="18"/>
        <v>228</v>
      </c>
      <c r="AJ66" s="32">
        <f t="shared" si="18"/>
        <v>0</v>
      </c>
      <c r="AK66" s="32">
        <f t="shared" si="18"/>
        <v>0</v>
      </c>
      <c r="AL66" s="32">
        <f t="shared" si="18"/>
        <v>0</v>
      </c>
      <c r="AM66" s="32">
        <f t="shared" si="18"/>
        <v>0</v>
      </c>
      <c r="AN66" s="32">
        <f t="shared" si="18"/>
        <v>0</v>
      </c>
      <c r="AO66" s="32">
        <f t="shared" si="18"/>
        <v>0</v>
      </c>
      <c r="AP66" s="32">
        <f t="shared" si="18"/>
        <v>0</v>
      </c>
      <c r="AQ66" s="32">
        <f t="shared" si="18"/>
        <v>0</v>
      </c>
      <c r="AR66" s="32">
        <f t="shared" si="18"/>
        <v>0</v>
      </c>
      <c r="AS66" s="32">
        <f t="shared" si="18"/>
        <v>0</v>
      </c>
      <c r="AT66" s="32">
        <f t="shared" si="18"/>
        <v>0</v>
      </c>
      <c r="AU66" s="32">
        <f t="shared" si="18"/>
        <v>0</v>
      </c>
      <c r="AV66" s="32">
        <f t="shared" si="18"/>
        <v>0</v>
      </c>
      <c r="AW66" s="32">
        <f t="shared" si="18"/>
        <v>0</v>
      </c>
      <c r="AX66" s="32">
        <f t="shared" si="18"/>
        <v>0</v>
      </c>
      <c r="AY66" s="32">
        <f t="shared" si="18"/>
        <v>0</v>
      </c>
      <c r="AZ66" s="32">
        <f t="shared" si="18"/>
        <v>0</v>
      </c>
      <c r="BA66" s="32">
        <f t="shared" si="18"/>
        <v>0</v>
      </c>
      <c r="BB66" s="32">
        <f t="shared" si="18"/>
        <v>0</v>
      </c>
      <c r="BC66" s="32">
        <f t="shared" si="18"/>
        <v>0</v>
      </c>
      <c r="BD66" s="32">
        <f t="shared" si="18"/>
        <v>0</v>
      </c>
      <c r="BE66" s="32">
        <f t="shared" si="18"/>
        <v>0</v>
      </c>
      <c r="BF66" s="32">
        <f t="shared" si="18"/>
        <v>0</v>
      </c>
      <c r="BG66" s="32">
        <f t="shared" si="18"/>
        <v>0</v>
      </c>
      <c r="BH66" s="32">
        <f t="shared" si="18"/>
        <v>0</v>
      </c>
      <c r="BI66" s="32">
        <f t="shared" si="18"/>
        <v>0</v>
      </c>
      <c r="BJ66" s="32">
        <f t="shared" si="18"/>
        <v>0</v>
      </c>
      <c r="BK66" s="32">
        <f t="shared" si="18"/>
        <v>0</v>
      </c>
      <c r="BL66" s="32">
        <f t="shared" ref="BL66:DN66" si="19">BL67+BL68</f>
        <v>2</v>
      </c>
      <c r="BM66" s="32">
        <f t="shared" si="19"/>
        <v>76</v>
      </c>
      <c r="BN66" s="32">
        <f t="shared" si="19"/>
        <v>12</v>
      </c>
      <c r="BO66" s="32">
        <f t="shared" si="19"/>
        <v>0</v>
      </c>
      <c r="BP66" s="32">
        <f t="shared" si="19"/>
        <v>0</v>
      </c>
      <c r="BQ66" s="32">
        <f t="shared" si="19"/>
        <v>12</v>
      </c>
      <c r="BR66" s="32">
        <f t="shared" si="19"/>
        <v>0</v>
      </c>
      <c r="BS66" s="32">
        <f t="shared" si="19"/>
        <v>64</v>
      </c>
      <c r="BT66" s="32">
        <f t="shared" si="19"/>
        <v>0</v>
      </c>
      <c r="BU66" s="32">
        <f t="shared" si="19"/>
        <v>0</v>
      </c>
      <c r="BV66" s="32">
        <f t="shared" si="19"/>
        <v>0</v>
      </c>
      <c r="BW66" s="32">
        <f t="shared" si="19"/>
        <v>0</v>
      </c>
      <c r="BX66" s="32">
        <f t="shared" si="19"/>
        <v>0</v>
      </c>
      <c r="BY66" s="32">
        <f t="shared" si="19"/>
        <v>0</v>
      </c>
      <c r="BZ66" s="32">
        <f t="shared" si="19"/>
        <v>0</v>
      </c>
      <c r="CA66" s="32">
        <f t="shared" si="19"/>
        <v>0</v>
      </c>
      <c r="CB66" s="32">
        <f t="shared" si="19"/>
        <v>0</v>
      </c>
      <c r="CC66" s="32">
        <f t="shared" si="19"/>
        <v>0</v>
      </c>
      <c r="CD66" s="32">
        <f t="shared" si="19"/>
        <v>0</v>
      </c>
      <c r="CE66" s="32">
        <f t="shared" si="19"/>
        <v>0</v>
      </c>
      <c r="CF66" s="32">
        <f t="shared" si="19"/>
        <v>0</v>
      </c>
      <c r="CG66" s="32">
        <f t="shared" si="19"/>
        <v>0</v>
      </c>
      <c r="CH66" s="32">
        <f t="shared" si="19"/>
        <v>0</v>
      </c>
      <c r="CI66" s="32">
        <f t="shared" si="19"/>
        <v>12</v>
      </c>
      <c r="CJ66" s="32">
        <f t="shared" si="19"/>
        <v>0</v>
      </c>
      <c r="CK66" s="32">
        <f t="shared" si="19"/>
        <v>2</v>
      </c>
      <c r="CL66" s="32">
        <f t="shared" si="19"/>
        <v>12</v>
      </c>
      <c r="CM66" s="32">
        <f t="shared" si="19"/>
        <v>76</v>
      </c>
      <c r="CN66" s="32">
        <f t="shared" si="19"/>
        <v>4</v>
      </c>
      <c r="CO66" s="32">
        <f t="shared" si="19"/>
        <v>152</v>
      </c>
      <c r="CP66" s="32">
        <f t="shared" si="19"/>
        <v>12</v>
      </c>
      <c r="CQ66" s="32">
        <f t="shared" si="19"/>
        <v>0</v>
      </c>
      <c r="CR66" s="32">
        <f t="shared" si="19"/>
        <v>0</v>
      </c>
      <c r="CS66" s="32">
        <f t="shared" si="19"/>
        <v>12</v>
      </c>
      <c r="CT66" s="32">
        <f t="shared" si="19"/>
        <v>0</v>
      </c>
      <c r="CU66" s="32">
        <f t="shared" si="19"/>
        <v>140</v>
      </c>
      <c r="CV66" s="32">
        <f t="shared" si="19"/>
        <v>0</v>
      </c>
      <c r="CW66" s="32">
        <f t="shared" si="19"/>
        <v>0</v>
      </c>
      <c r="CX66" s="32">
        <f t="shared" si="19"/>
        <v>0</v>
      </c>
      <c r="CY66" s="32">
        <f t="shared" si="19"/>
        <v>0</v>
      </c>
      <c r="CZ66" s="32">
        <f t="shared" si="19"/>
        <v>0</v>
      </c>
      <c r="DA66" s="32">
        <f t="shared" si="19"/>
        <v>0</v>
      </c>
      <c r="DB66" s="32">
        <f t="shared" si="19"/>
        <v>0</v>
      </c>
      <c r="DC66" s="32">
        <f t="shared" si="19"/>
        <v>0</v>
      </c>
      <c r="DD66" s="32">
        <f t="shared" si="19"/>
        <v>0</v>
      </c>
      <c r="DE66" s="32">
        <f t="shared" si="19"/>
        <v>0</v>
      </c>
      <c r="DF66" s="32">
        <f t="shared" si="19"/>
        <v>0</v>
      </c>
      <c r="DG66" s="32">
        <f t="shared" si="19"/>
        <v>0</v>
      </c>
      <c r="DH66" s="32">
        <f t="shared" si="19"/>
        <v>0</v>
      </c>
      <c r="DI66" s="32">
        <f t="shared" si="19"/>
        <v>0</v>
      </c>
      <c r="DJ66" s="32">
        <f t="shared" si="19"/>
        <v>0</v>
      </c>
      <c r="DK66" s="32">
        <f t="shared" si="19"/>
        <v>12</v>
      </c>
      <c r="DL66" s="32">
        <f t="shared" si="19"/>
        <v>0</v>
      </c>
      <c r="DM66" s="32">
        <f t="shared" si="19"/>
        <v>4</v>
      </c>
      <c r="DN66" s="32">
        <f t="shared" si="19"/>
        <v>12</v>
      </c>
      <c r="DO66" s="32">
        <f t="shared" ref="DO66:EQ66" si="20">DO67+DO68</f>
        <v>152</v>
      </c>
      <c r="DP66" s="32">
        <f t="shared" si="20"/>
        <v>0</v>
      </c>
      <c r="DQ66" s="32">
        <f t="shared" si="20"/>
        <v>0</v>
      </c>
      <c r="DR66" s="32">
        <f t="shared" si="20"/>
        <v>0</v>
      </c>
      <c r="DS66" s="32">
        <f t="shared" si="20"/>
        <v>0</v>
      </c>
      <c r="DT66" s="32">
        <f t="shared" si="20"/>
        <v>0</v>
      </c>
      <c r="DU66" s="32">
        <f t="shared" si="20"/>
        <v>0</v>
      </c>
      <c r="DV66" s="32">
        <f t="shared" si="20"/>
        <v>0</v>
      </c>
      <c r="DW66" s="32">
        <f t="shared" si="20"/>
        <v>0</v>
      </c>
      <c r="DX66" s="32">
        <f t="shared" si="20"/>
        <v>0</v>
      </c>
      <c r="DY66" s="32">
        <f t="shared" si="20"/>
        <v>0</v>
      </c>
      <c r="DZ66" s="32">
        <f t="shared" si="20"/>
        <v>0</v>
      </c>
      <c r="EA66" s="32">
        <f t="shared" si="20"/>
        <v>0</v>
      </c>
      <c r="EB66" s="32">
        <f t="shared" si="20"/>
        <v>0</v>
      </c>
      <c r="EC66" s="32">
        <f t="shared" si="20"/>
        <v>0</v>
      </c>
      <c r="ED66" s="32">
        <f t="shared" si="20"/>
        <v>0</v>
      </c>
      <c r="EE66" s="32">
        <f t="shared" si="20"/>
        <v>0</v>
      </c>
      <c r="EF66" s="32">
        <f t="shared" si="20"/>
        <v>0</v>
      </c>
      <c r="EG66" s="32">
        <f t="shared" si="20"/>
        <v>0</v>
      </c>
      <c r="EH66" s="32">
        <f t="shared" si="20"/>
        <v>0</v>
      </c>
      <c r="EI66" s="32">
        <f t="shared" si="20"/>
        <v>0</v>
      </c>
      <c r="EJ66" s="32">
        <f t="shared" si="20"/>
        <v>0</v>
      </c>
      <c r="EK66" s="32">
        <f t="shared" si="20"/>
        <v>0</v>
      </c>
      <c r="EL66" s="32">
        <f t="shared" si="20"/>
        <v>0</v>
      </c>
      <c r="EM66" s="32">
        <f t="shared" si="20"/>
        <v>0</v>
      </c>
      <c r="EN66" s="32">
        <f t="shared" si="20"/>
        <v>0</v>
      </c>
      <c r="EO66" s="32">
        <f t="shared" si="20"/>
        <v>0</v>
      </c>
      <c r="EP66" s="32">
        <f t="shared" si="20"/>
        <v>0</v>
      </c>
      <c r="EQ66" s="32">
        <f t="shared" si="20"/>
        <v>0</v>
      </c>
      <c r="ER66" s="41"/>
      <c r="ES66" s="41"/>
    </row>
    <row r="67" spans="1:149" ht="25.5" customHeight="1" x14ac:dyDescent="0.2">
      <c r="A67" s="14">
        <v>1</v>
      </c>
      <c r="B67" s="18" t="s">
        <v>120</v>
      </c>
      <c r="C67" s="16" t="s">
        <v>33</v>
      </c>
      <c r="D67" s="33"/>
      <c r="E67" s="33">
        <v>6</v>
      </c>
      <c r="F67" s="33">
        <v>228</v>
      </c>
      <c r="G67" s="33">
        <v>28</v>
      </c>
      <c r="H67" s="33">
        <v>2</v>
      </c>
      <c r="I67" s="33">
        <v>76</v>
      </c>
      <c r="J67" s="33">
        <v>16</v>
      </c>
      <c r="K67" s="33"/>
      <c r="L67" s="33"/>
      <c r="M67" s="33">
        <v>16</v>
      </c>
      <c r="N67" s="34"/>
      <c r="O67" s="33">
        <v>60</v>
      </c>
      <c r="P67" s="33"/>
      <c r="Q67" s="34"/>
      <c r="R67" s="34"/>
      <c r="S67" s="34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>
        <v>16</v>
      </c>
      <c r="AF67" s="47" t="s">
        <v>108</v>
      </c>
      <c r="AG67" s="33">
        <v>2</v>
      </c>
      <c r="AH67" s="33">
        <v>16</v>
      </c>
      <c r="AI67" s="33">
        <v>76</v>
      </c>
      <c r="AJ67" s="33"/>
      <c r="AK67" s="33"/>
      <c r="AL67" s="33"/>
      <c r="AM67" s="33"/>
      <c r="AN67" s="33"/>
      <c r="AO67" s="34"/>
      <c r="AP67" s="33"/>
      <c r="AQ67" s="33"/>
      <c r="AR67" s="33"/>
      <c r="AS67" s="34"/>
      <c r="AT67" s="34"/>
      <c r="AU67" s="34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4"/>
      <c r="BR67" s="33"/>
      <c r="BS67" s="33"/>
      <c r="BT67" s="33"/>
      <c r="BU67" s="34"/>
      <c r="BV67" s="34"/>
      <c r="BW67" s="34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>
        <v>4</v>
      </c>
      <c r="CO67" s="33">
        <v>152</v>
      </c>
      <c r="CP67" s="33">
        <v>12</v>
      </c>
      <c r="CQ67" s="33"/>
      <c r="CR67" s="33"/>
      <c r="CS67" s="33">
        <v>12</v>
      </c>
      <c r="CT67" s="34"/>
      <c r="CU67" s="33">
        <v>140</v>
      </c>
      <c r="CV67" s="33"/>
      <c r="CW67" s="34"/>
      <c r="CX67" s="34"/>
      <c r="CY67" s="34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>
        <v>12</v>
      </c>
      <c r="DL67" s="33"/>
      <c r="DM67" s="33">
        <v>4</v>
      </c>
      <c r="DN67" s="33">
        <v>12</v>
      </c>
      <c r="DO67" s="33">
        <v>152</v>
      </c>
      <c r="DP67" s="33"/>
      <c r="DQ67" s="33"/>
      <c r="DR67" s="33"/>
      <c r="DS67" s="33"/>
      <c r="DT67" s="33"/>
      <c r="DU67" s="33"/>
      <c r="DV67" s="34"/>
      <c r="DW67" s="33"/>
      <c r="DX67" s="33"/>
      <c r="DY67" s="34"/>
      <c r="DZ67" s="34"/>
      <c r="EA67" s="34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43" t="s">
        <v>108</v>
      </c>
      <c r="ES67" s="45" t="s">
        <v>160</v>
      </c>
    </row>
    <row r="68" spans="1:149" ht="25.5" customHeight="1" x14ac:dyDescent="0.2">
      <c r="A68" s="14">
        <v>2</v>
      </c>
      <c r="B68" s="18" t="s">
        <v>121</v>
      </c>
      <c r="C68" s="16" t="s">
        <v>33</v>
      </c>
      <c r="D68" s="33"/>
      <c r="E68" s="33">
        <v>6</v>
      </c>
      <c r="F68" s="33">
        <v>228</v>
      </c>
      <c r="G68" s="33">
        <v>24</v>
      </c>
      <c r="H68" s="33">
        <v>4</v>
      </c>
      <c r="I68" s="33">
        <v>152</v>
      </c>
      <c r="J68" s="33">
        <v>12</v>
      </c>
      <c r="K68" s="33"/>
      <c r="L68" s="33"/>
      <c r="M68" s="33">
        <v>12</v>
      </c>
      <c r="N68" s="34"/>
      <c r="O68" s="33">
        <v>140</v>
      </c>
      <c r="P68" s="33"/>
      <c r="Q68" s="34"/>
      <c r="R68" s="34"/>
      <c r="S68" s="34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>
        <v>12</v>
      </c>
      <c r="AF68" s="47" t="s">
        <v>108</v>
      </c>
      <c r="AG68" s="33">
        <v>4</v>
      </c>
      <c r="AH68" s="33">
        <v>12</v>
      </c>
      <c r="AI68" s="33">
        <v>152</v>
      </c>
      <c r="AJ68" s="33"/>
      <c r="AK68" s="33"/>
      <c r="AL68" s="33"/>
      <c r="AM68" s="33"/>
      <c r="AN68" s="33"/>
      <c r="AO68" s="34"/>
      <c r="AP68" s="33"/>
      <c r="AQ68" s="33"/>
      <c r="AR68" s="33"/>
      <c r="AS68" s="34"/>
      <c r="AT68" s="34"/>
      <c r="AU68" s="34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>
        <v>2</v>
      </c>
      <c r="BM68" s="33">
        <v>76</v>
      </c>
      <c r="BN68" s="33">
        <v>12</v>
      </c>
      <c r="BO68" s="33"/>
      <c r="BP68" s="33"/>
      <c r="BQ68" s="34">
        <v>12</v>
      </c>
      <c r="BR68" s="33"/>
      <c r="BS68" s="33">
        <v>64</v>
      </c>
      <c r="BT68" s="33"/>
      <c r="BU68" s="34"/>
      <c r="BV68" s="34"/>
      <c r="BW68" s="34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>
        <v>12</v>
      </c>
      <c r="CJ68" s="33"/>
      <c r="CK68" s="33">
        <v>2</v>
      </c>
      <c r="CL68" s="33">
        <v>12</v>
      </c>
      <c r="CM68" s="33">
        <v>76</v>
      </c>
      <c r="CN68" s="33"/>
      <c r="CO68" s="33"/>
      <c r="CP68" s="33"/>
      <c r="CQ68" s="33"/>
      <c r="CR68" s="33"/>
      <c r="CS68" s="33"/>
      <c r="CT68" s="34"/>
      <c r="CU68" s="33"/>
      <c r="CV68" s="33"/>
      <c r="CW68" s="34"/>
      <c r="CX68" s="34"/>
      <c r="CY68" s="34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4"/>
      <c r="DW68" s="33"/>
      <c r="DX68" s="33"/>
      <c r="DY68" s="34"/>
      <c r="DZ68" s="34"/>
      <c r="EA68" s="34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43" t="s">
        <v>108</v>
      </c>
      <c r="ES68" s="45" t="s">
        <v>161</v>
      </c>
    </row>
    <row r="69" spans="1:149" ht="12.75" customHeight="1" x14ac:dyDescent="0.2">
      <c r="A69" s="12"/>
      <c r="B69" s="48" t="s">
        <v>42</v>
      </c>
      <c r="C69" s="13"/>
      <c r="D69" s="32"/>
      <c r="E69" s="32">
        <f>E70+E71+E72</f>
        <v>15</v>
      </c>
      <c r="F69" s="32">
        <f t="shared" ref="F69:BK69" si="21">F70+F71+F72</f>
        <v>570</v>
      </c>
      <c r="G69" s="32">
        <f t="shared" si="21"/>
        <v>0</v>
      </c>
      <c r="H69" s="32">
        <f t="shared" si="21"/>
        <v>0</v>
      </c>
      <c r="I69" s="32">
        <f t="shared" si="21"/>
        <v>0</v>
      </c>
      <c r="J69" s="32">
        <f t="shared" si="21"/>
        <v>0</v>
      </c>
      <c r="K69" s="32">
        <f t="shared" si="21"/>
        <v>0</v>
      </c>
      <c r="L69" s="32">
        <f t="shared" si="21"/>
        <v>0</v>
      </c>
      <c r="M69" s="32">
        <f t="shared" si="21"/>
        <v>0</v>
      </c>
      <c r="N69" s="32">
        <f t="shared" si="21"/>
        <v>0</v>
      </c>
      <c r="O69" s="32">
        <f t="shared" si="21"/>
        <v>0</v>
      </c>
      <c r="P69" s="32">
        <f t="shared" si="21"/>
        <v>0</v>
      </c>
      <c r="Q69" s="32">
        <f t="shared" si="21"/>
        <v>0</v>
      </c>
      <c r="R69" s="32">
        <f t="shared" si="21"/>
        <v>0</v>
      </c>
      <c r="S69" s="32">
        <f t="shared" si="21"/>
        <v>0</v>
      </c>
      <c r="T69" s="32">
        <f t="shared" si="21"/>
        <v>0</v>
      </c>
      <c r="U69" s="32">
        <f t="shared" si="21"/>
        <v>0</v>
      </c>
      <c r="V69" s="32">
        <f t="shared" si="21"/>
        <v>0</v>
      </c>
      <c r="W69" s="32">
        <f t="shared" si="21"/>
        <v>0</v>
      </c>
      <c r="X69" s="32">
        <f t="shared" si="21"/>
        <v>0</v>
      </c>
      <c r="Y69" s="32">
        <f t="shared" si="21"/>
        <v>0</v>
      </c>
      <c r="Z69" s="32">
        <f t="shared" si="21"/>
        <v>0</v>
      </c>
      <c r="AA69" s="32">
        <f t="shared" si="21"/>
        <v>0</v>
      </c>
      <c r="AB69" s="32">
        <f t="shared" si="21"/>
        <v>0</v>
      </c>
      <c r="AC69" s="32">
        <f t="shared" si="21"/>
        <v>0</v>
      </c>
      <c r="AD69" s="32">
        <f t="shared" si="21"/>
        <v>0</v>
      </c>
      <c r="AE69" s="32">
        <f t="shared" si="21"/>
        <v>0</v>
      </c>
      <c r="AF69" s="32">
        <f t="shared" si="21"/>
        <v>0</v>
      </c>
      <c r="AG69" s="32">
        <f t="shared" si="21"/>
        <v>0</v>
      </c>
      <c r="AH69" s="32">
        <f t="shared" si="21"/>
        <v>0</v>
      </c>
      <c r="AI69" s="32">
        <f t="shared" si="21"/>
        <v>0</v>
      </c>
      <c r="AJ69" s="32">
        <f t="shared" si="21"/>
        <v>5</v>
      </c>
      <c r="AK69" s="32">
        <f t="shared" si="21"/>
        <v>190</v>
      </c>
      <c r="AL69" s="32">
        <f t="shared" si="21"/>
        <v>0</v>
      </c>
      <c r="AM69" s="32">
        <f t="shared" si="21"/>
        <v>0</v>
      </c>
      <c r="AN69" s="32">
        <f t="shared" si="21"/>
        <v>0</v>
      </c>
      <c r="AO69" s="32">
        <f t="shared" si="21"/>
        <v>0</v>
      </c>
      <c r="AP69" s="32">
        <f t="shared" si="21"/>
        <v>0</v>
      </c>
      <c r="AQ69" s="32">
        <f t="shared" si="21"/>
        <v>0</v>
      </c>
      <c r="AR69" s="32">
        <f t="shared" si="21"/>
        <v>0</v>
      </c>
      <c r="AS69" s="32">
        <f t="shared" si="21"/>
        <v>0</v>
      </c>
      <c r="AT69" s="32">
        <f t="shared" si="21"/>
        <v>0</v>
      </c>
      <c r="AU69" s="32">
        <f t="shared" si="21"/>
        <v>0</v>
      </c>
      <c r="AV69" s="32">
        <f t="shared" si="21"/>
        <v>0</v>
      </c>
      <c r="AW69" s="32">
        <f t="shared" si="21"/>
        <v>0</v>
      </c>
      <c r="AX69" s="32">
        <f t="shared" si="21"/>
        <v>0</v>
      </c>
      <c r="AY69" s="32">
        <f t="shared" si="21"/>
        <v>0</v>
      </c>
      <c r="AZ69" s="32">
        <f t="shared" si="21"/>
        <v>0</v>
      </c>
      <c r="BA69" s="32">
        <f t="shared" si="21"/>
        <v>0</v>
      </c>
      <c r="BB69" s="32">
        <f t="shared" si="21"/>
        <v>0</v>
      </c>
      <c r="BC69" s="32">
        <f t="shared" si="21"/>
        <v>0</v>
      </c>
      <c r="BD69" s="32">
        <f t="shared" si="21"/>
        <v>0</v>
      </c>
      <c r="BE69" s="32">
        <f t="shared" si="21"/>
        <v>0</v>
      </c>
      <c r="BF69" s="32">
        <f t="shared" si="21"/>
        <v>0</v>
      </c>
      <c r="BG69" s="32">
        <f t="shared" si="21"/>
        <v>0</v>
      </c>
      <c r="BH69" s="32">
        <f t="shared" si="21"/>
        <v>0</v>
      </c>
      <c r="BI69" s="32">
        <f t="shared" si="21"/>
        <v>5</v>
      </c>
      <c r="BJ69" s="32">
        <f t="shared" si="21"/>
        <v>0</v>
      </c>
      <c r="BK69" s="32">
        <f t="shared" si="21"/>
        <v>190</v>
      </c>
      <c r="BL69" s="32">
        <f t="shared" ref="BL69:DN69" si="22">BL70+BL71+BL72</f>
        <v>5</v>
      </c>
      <c r="BM69" s="32">
        <f t="shared" si="22"/>
        <v>190</v>
      </c>
      <c r="BN69" s="32">
        <f t="shared" si="22"/>
        <v>0</v>
      </c>
      <c r="BO69" s="32">
        <f t="shared" si="22"/>
        <v>0</v>
      </c>
      <c r="BP69" s="32">
        <f t="shared" si="22"/>
        <v>0</v>
      </c>
      <c r="BQ69" s="32">
        <f t="shared" si="22"/>
        <v>0</v>
      </c>
      <c r="BR69" s="32">
        <f t="shared" si="22"/>
        <v>0</v>
      </c>
      <c r="BS69" s="32">
        <f t="shared" si="22"/>
        <v>0</v>
      </c>
      <c r="BT69" s="32">
        <f t="shared" si="22"/>
        <v>0</v>
      </c>
      <c r="BU69" s="32">
        <f t="shared" si="22"/>
        <v>0</v>
      </c>
      <c r="BV69" s="32">
        <f t="shared" si="22"/>
        <v>0</v>
      </c>
      <c r="BW69" s="32">
        <f t="shared" si="22"/>
        <v>0</v>
      </c>
      <c r="BX69" s="32">
        <f t="shared" si="22"/>
        <v>0</v>
      </c>
      <c r="BY69" s="32">
        <f t="shared" si="22"/>
        <v>0</v>
      </c>
      <c r="BZ69" s="32">
        <f t="shared" si="22"/>
        <v>0</v>
      </c>
      <c r="CA69" s="32">
        <f t="shared" si="22"/>
        <v>0</v>
      </c>
      <c r="CB69" s="32">
        <f t="shared" si="22"/>
        <v>0</v>
      </c>
      <c r="CC69" s="32">
        <f t="shared" si="22"/>
        <v>0</v>
      </c>
      <c r="CD69" s="32">
        <f t="shared" si="22"/>
        <v>0</v>
      </c>
      <c r="CE69" s="32">
        <f t="shared" si="22"/>
        <v>0</v>
      </c>
      <c r="CF69" s="32">
        <f t="shared" si="22"/>
        <v>0</v>
      </c>
      <c r="CG69" s="32">
        <f t="shared" si="22"/>
        <v>0</v>
      </c>
      <c r="CH69" s="32">
        <f t="shared" si="22"/>
        <v>0</v>
      </c>
      <c r="CI69" s="32">
        <f t="shared" si="22"/>
        <v>0</v>
      </c>
      <c r="CJ69" s="32">
        <f t="shared" si="22"/>
        <v>0</v>
      </c>
      <c r="CK69" s="32">
        <f t="shared" si="22"/>
        <v>5</v>
      </c>
      <c r="CL69" s="32">
        <f t="shared" si="22"/>
        <v>0</v>
      </c>
      <c r="CM69" s="32">
        <f t="shared" si="22"/>
        <v>190</v>
      </c>
      <c r="CN69" s="32">
        <f t="shared" si="22"/>
        <v>5</v>
      </c>
      <c r="CO69" s="32">
        <f t="shared" si="22"/>
        <v>190</v>
      </c>
      <c r="CP69" s="32">
        <f t="shared" si="22"/>
        <v>0</v>
      </c>
      <c r="CQ69" s="32">
        <f t="shared" si="22"/>
        <v>0</v>
      </c>
      <c r="CR69" s="32">
        <f t="shared" si="22"/>
        <v>0</v>
      </c>
      <c r="CS69" s="32">
        <f t="shared" si="22"/>
        <v>0</v>
      </c>
      <c r="CT69" s="32">
        <f t="shared" si="22"/>
        <v>0</v>
      </c>
      <c r="CU69" s="32">
        <f t="shared" si="22"/>
        <v>0</v>
      </c>
      <c r="CV69" s="32">
        <f t="shared" si="22"/>
        <v>0</v>
      </c>
      <c r="CW69" s="32">
        <f t="shared" si="22"/>
        <v>0</v>
      </c>
      <c r="CX69" s="32">
        <f t="shared" si="22"/>
        <v>0</v>
      </c>
      <c r="CY69" s="32">
        <f t="shared" si="22"/>
        <v>0</v>
      </c>
      <c r="CZ69" s="32">
        <f t="shared" si="22"/>
        <v>0</v>
      </c>
      <c r="DA69" s="32">
        <f t="shared" si="22"/>
        <v>0</v>
      </c>
      <c r="DB69" s="32">
        <f t="shared" si="22"/>
        <v>0</v>
      </c>
      <c r="DC69" s="32">
        <f t="shared" si="22"/>
        <v>0</v>
      </c>
      <c r="DD69" s="32">
        <f t="shared" si="22"/>
        <v>0</v>
      </c>
      <c r="DE69" s="32">
        <f t="shared" si="22"/>
        <v>0</v>
      </c>
      <c r="DF69" s="32">
        <f t="shared" si="22"/>
        <v>0</v>
      </c>
      <c r="DG69" s="32">
        <f t="shared" si="22"/>
        <v>0</v>
      </c>
      <c r="DH69" s="32">
        <f t="shared" si="22"/>
        <v>0</v>
      </c>
      <c r="DI69" s="32">
        <f t="shared" si="22"/>
        <v>0</v>
      </c>
      <c r="DJ69" s="32">
        <f t="shared" si="22"/>
        <v>0</v>
      </c>
      <c r="DK69" s="32">
        <f t="shared" si="22"/>
        <v>0</v>
      </c>
      <c r="DL69" s="32">
        <f t="shared" si="22"/>
        <v>0</v>
      </c>
      <c r="DM69" s="32">
        <f t="shared" si="22"/>
        <v>5</v>
      </c>
      <c r="DN69" s="32">
        <f t="shared" si="22"/>
        <v>0</v>
      </c>
      <c r="DO69" s="32">
        <f t="shared" ref="DO69:EQ69" si="23">DO70+DO71+DO72</f>
        <v>190</v>
      </c>
      <c r="DP69" s="32">
        <f t="shared" si="23"/>
        <v>0</v>
      </c>
      <c r="DQ69" s="32">
        <f t="shared" si="23"/>
        <v>0</v>
      </c>
      <c r="DR69" s="32">
        <f t="shared" si="23"/>
        <v>0</v>
      </c>
      <c r="DS69" s="32">
        <f t="shared" si="23"/>
        <v>0</v>
      </c>
      <c r="DT69" s="32">
        <f t="shared" si="23"/>
        <v>0</v>
      </c>
      <c r="DU69" s="32">
        <f t="shared" si="23"/>
        <v>0</v>
      </c>
      <c r="DV69" s="32">
        <f t="shared" si="23"/>
        <v>0</v>
      </c>
      <c r="DW69" s="32">
        <f t="shared" si="23"/>
        <v>0</v>
      </c>
      <c r="DX69" s="32">
        <f t="shared" si="23"/>
        <v>0</v>
      </c>
      <c r="DY69" s="32">
        <f t="shared" si="23"/>
        <v>0</v>
      </c>
      <c r="DZ69" s="32">
        <f t="shared" si="23"/>
        <v>0</v>
      </c>
      <c r="EA69" s="32">
        <f t="shared" si="23"/>
        <v>0</v>
      </c>
      <c r="EB69" s="32">
        <f t="shared" si="23"/>
        <v>0</v>
      </c>
      <c r="EC69" s="32">
        <f t="shared" si="23"/>
        <v>0</v>
      </c>
      <c r="ED69" s="32">
        <f t="shared" si="23"/>
        <v>0</v>
      </c>
      <c r="EE69" s="32">
        <f t="shared" si="23"/>
        <v>0</v>
      </c>
      <c r="EF69" s="32">
        <f t="shared" si="23"/>
        <v>0</v>
      </c>
      <c r="EG69" s="32">
        <f t="shared" si="23"/>
        <v>0</v>
      </c>
      <c r="EH69" s="32">
        <f t="shared" si="23"/>
        <v>0</v>
      </c>
      <c r="EI69" s="32">
        <f t="shared" si="23"/>
        <v>0</v>
      </c>
      <c r="EJ69" s="32">
        <f t="shared" si="23"/>
        <v>0</v>
      </c>
      <c r="EK69" s="32">
        <f t="shared" si="23"/>
        <v>0</v>
      </c>
      <c r="EL69" s="32">
        <f t="shared" si="23"/>
        <v>0</v>
      </c>
      <c r="EM69" s="32">
        <f t="shared" si="23"/>
        <v>0</v>
      </c>
      <c r="EN69" s="32">
        <f t="shared" si="23"/>
        <v>0</v>
      </c>
      <c r="EO69" s="32">
        <f t="shared" si="23"/>
        <v>0</v>
      </c>
      <c r="EP69" s="32">
        <f t="shared" si="23"/>
        <v>0</v>
      </c>
      <c r="EQ69" s="32">
        <f t="shared" si="23"/>
        <v>0</v>
      </c>
      <c r="ER69" s="41"/>
      <c r="ES69" s="41"/>
    </row>
    <row r="70" spans="1:149" ht="25.5" customHeight="1" x14ac:dyDescent="0.2">
      <c r="A70" s="14">
        <v>1</v>
      </c>
      <c r="B70" s="18" t="s">
        <v>122</v>
      </c>
      <c r="C70" s="16" t="s">
        <v>33</v>
      </c>
      <c r="D70" s="33"/>
      <c r="E70" s="33">
        <v>5</v>
      </c>
      <c r="F70" s="33">
        <v>190</v>
      </c>
      <c r="G70" s="33">
        <v>0</v>
      </c>
      <c r="H70" s="33"/>
      <c r="I70" s="33"/>
      <c r="J70" s="33"/>
      <c r="K70" s="33"/>
      <c r="L70" s="33"/>
      <c r="M70" s="33"/>
      <c r="N70" s="34"/>
      <c r="O70" s="33"/>
      <c r="P70" s="33"/>
      <c r="Q70" s="34"/>
      <c r="R70" s="34"/>
      <c r="S70" s="34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>
        <v>5</v>
      </c>
      <c r="AK70" s="33">
        <v>190</v>
      </c>
      <c r="AL70" s="33"/>
      <c r="AM70" s="33"/>
      <c r="AN70" s="33"/>
      <c r="AO70" s="34"/>
      <c r="AP70" s="33"/>
      <c r="AQ70" s="33"/>
      <c r="AR70" s="33"/>
      <c r="AS70" s="34"/>
      <c r="AT70" s="34"/>
      <c r="AU70" s="34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>
        <v>5</v>
      </c>
      <c r="BJ70" s="33"/>
      <c r="BK70" s="33">
        <v>190</v>
      </c>
      <c r="BL70" s="33"/>
      <c r="BM70" s="33"/>
      <c r="BN70" s="33"/>
      <c r="BO70" s="33"/>
      <c r="BP70" s="33"/>
      <c r="BQ70" s="34"/>
      <c r="BR70" s="33"/>
      <c r="BS70" s="33"/>
      <c r="BT70" s="33"/>
      <c r="BU70" s="34"/>
      <c r="BV70" s="34"/>
      <c r="BW70" s="34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4"/>
      <c r="CU70" s="33"/>
      <c r="CV70" s="33"/>
      <c r="CW70" s="34"/>
      <c r="CX70" s="34"/>
      <c r="CY70" s="34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4"/>
      <c r="DW70" s="33"/>
      <c r="DX70" s="33"/>
      <c r="DY70" s="34"/>
      <c r="DZ70" s="34"/>
      <c r="EA70" s="34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43" t="s">
        <v>108</v>
      </c>
      <c r="ES70" s="44" t="s">
        <v>162</v>
      </c>
    </row>
    <row r="71" spans="1:149" ht="25.5" customHeight="1" x14ac:dyDescent="0.2">
      <c r="A71" s="14">
        <v>2</v>
      </c>
      <c r="B71" s="18" t="s">
        <v>122</v>
      </c>
      <c r="C71" s="16" t="s">
        <v>33</v>
      </c>
      <c r="D71" s="33"/>
      <c r="E71" s="33">
        <v>5</v>
      </c>
      <c r="F71" s="33">
        <v>190</v>
      </c>
      <c r="G71" s="33">
        <v>0</v>
      </c>
      <c r="H71" s="33"/>
      <c r="I71" s="33"/>
      <c r="J71" s="33"/>
      <c r="K71" s="33"/>
      <c r="L71" s="33"/>
      <c r="M71" s="33"/>
      <c r="N71" s="34"/>
      <c r="O71" s="33"/>
      <c r="P71" s="33"/>
      <c r="Q71" s="34"/>
      <c r="R71" s="34"/>
      <c r="S71" s="34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4"/>
      <c r="AP71" s="33"/>
      <c r="AQ71" s="33"/>
      <c r="AR71" s="33"/>
      <c r="AS71" s="34"/>
      <c r="AT71" s="34"/>
      <c r="AU71" s="34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>
        <v>5</v>
      </c>
      <c r="BM71" s="33">
        <v>190</v>
      </c>
      <c r="BN71" s="33"/>
      <c r="BO71" s="33"/>
      <c r="BP71" s="33"/>
      <c r="BQ71" s="34"/>
      <c r="BR71" s="33"/>
      <c r="BS71" s="33"/>
      <c r="BT71" s="33"/>
      <c r="BU71" s="34"/>
      <c r="BV71" s="34"/>
      <c r="BW71" s="34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>
        <v>5</v>
      </c>
      <c r="CL71" s="33"/>
      <c r="CM71" s="33">
        <v>190</v>
      </c>
      <c r="CN71" s="33"/>
      <c r="CO71" s="33"/>
      <c r="CP71" s="33"/>
      <c r="CQ71" s="33"/>
      <c r="CR71" s="33"/>
      <c r="CS71" s="33"/>
      <c r="CT71" s="34"/>
      <c r="CU71" s="33"/>
      <c r="CV71" s="33"/>
      <c r="CW71" s="34"/>
      <c r="CX71" s="34"/>
      <c r="CY71" s="34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4"/>
      <c r="DW71" s="33"/>
      <c r="DX71" s="33"/>
      <c r="DY71" s="34"/>
      <c r="DZ71" s="34"/>
      <c r="EA71" s="34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43" t="s">
        <v>108</v>
      </c>
      <c r="ES71" s="44" t="s">
        <v>162</v>
      </c>
    </row>
    <row r="72" spans="1:149" ht="25.5" customHeight="1" x14ac:dyDescent="0.2">
      <c r="A72" s="14">
        <v>3</v>
      </c>
      <c r="B72" s="18" t="s">
        <v>122</v>
      </c>
      <c r="C72" s="16" t="s">
        <v>33</v>
      </c>
      <c r="D72" s="33"/>
      <c r="E72" s="33">
        <v>5</v>
      </c>
      <c r="F72" s="33">
        <v>190</v>
      </c>
      <c r="G72" s="33">
        <v>0</v>
      </c>
      <c r="H72" s="33"/>
      <c r="I72" s="33"/>
      <c r="J72" s="33"/>
      <c r="K72" s="33"/>
      <c r="L72" s="33"/>
      <c r="M72" s="33"/>
      <c r="N72" s="34"/>
      <c r="O72" s="33"/>
      <c r="P72" s="33"/>
      <c r="Q72" s="34"/>
      <c r="R72" s="34"/>
      <c r="S72" s="34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4"/>
      <c r="AP72" s="33"/>
      <c r="AQ72" s="33"/>
      <c r="AR72" s="33"/>
      <c r="AS72" s="34"/>
      <c r="AT72" s="34"/>
      <c r="AU72" s="34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4"/>
      <c r="BR72" s="33"/>
      <c r="BS72" s="33"/>
      <c r="BT72" s="33"/>
      <c r="BU72" s="34"/>
      <c r="BV72" s="34"/>
      <c r="BW72" s="34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>
        <v>5</v>
      </c>
      <c r="CO72" s="33">
        <v>190</v>
      </c>
      <c r="CP72" s="33"/>
      <c r="CQ72" s="33"/>
      <c r="CR72" s="33"/>
      <c r="CS72" s="33"/>
      <c r="CT72" s="34"/>
      <c r="CU72" s="33"/>
      <c r="CV72" s="33"/>
      <c r="CW72" s="34"/>
      <c r="CX72" s="34"/>
      <c r="CY72" s="34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>
        <v>5</v>
      </c>
      <c r="DN72" s="33"/>
      <c r="DO72" s="33">
        <v>190</v>
      </c>
      <c r="DP72" s="33"/>
      <c r="DQ72" s="33"/>
      <c r="DR72" s="33"/>
      <c r="DS72" s="33"/>
      <c r="DT72" s="33"/>
      <c r="DU72" s="33"/>
      <c r="DV72" s="34"/>
      <c r="DW72" s="33"/>
      <c r="DX72" s="33"/>
      <c r="DY72" s="34"/>
      <c r="DZ72" s="34"/>
      <c r="EA72" s="34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43" t="s">
        <v>108</v>
      </c>
      <c r="ES72" s="44" t="s">
        <v>162</v>
      </c>
    </row>
    <row r="73" spans="1:149" ht="38.25" customHeight="1" x14ac:dyDescent="0.2">
      <c r="A73" s="12"/>
      <c r="B73" s="48" t="s">
        <v>43</v>
      </c>
      <c r="C73" s="13"/>
      <c r="D73" s="32"/>
      <c r="E73" s="32">
        <f>E74+E76</f>
        <v>9</v>
      </c>
      <c r="F73" s="32">
        <f t="shared" ref="F73:BK73" si="24">F74+F76</f>
        <v>342</v>
      </c>
      <c r="G73" s="32">
        <f t="shared" si="24"/>
        <v>16</v>
      </c>
      <c r="H73" s="32">
        <f t="shared" si="24"/>
        <v>0</v>
      </c>
      <c r="I73" s="32">
        <f t="shared" si="24"/>
        <v>0</v>
      </c>
      <c r="J73" s="32">
        <f t="shared" si="24"/>
        <v>0</v>
      </c>
      <c r="K73" s="32">
        <f t="shared" si="24"/>
        <v>0</v>
      </c>
      <c r="L73" s="32">
        <f t="shared" si="24"/>
        <v>0</v>
      </c>
      <c r="M73" s="32">
        <f t="shared" si="24"/>
        <v>0</v>
      </c>
      <c r="N73" s="32">
        <f t="shared" si="24"/>
        <v>0</v>
      </c>
      <c r="O73" s="32">
        <f t="shared" si="24"/>
        <v>0</v>
      </c>
      <c r="P73" s="32">
        <f t="shared" si="24"/>
        <v>0</v>
      </c>
      <c r="Q73" s="32">
        <f t="shared" si="24"/>
        <v>0</v>
      </c>
      <c r="R73" s="32">
        <f t="shared" si="24"/>
        <v>0</v>
      </c>
      <c r="S73" s="32">
        <f t="shared" si="24"/>
        <v>0</v>
      </c>
      <c r="T73" s="32">
        <f t="shared" si="24"/>
        <v>0</v>
      </c>
      <c r="U73" s="32">
        <f t="shared" si="24"/>
        <v>0</v>
      </c>
      <c r="V73" s="32">
        <f t="shared" si="24"/>
        <v>0</v>
      </c>
      <c r="W73" s="32">
        <f t="shared" si="24"/>
        <v>0</v>
      </c>
      <c r="X73" s="32">
        <f t="shared" si="24"/>
        <v>0</v>
      </c>
      <c r="Y73" s="32">
        <f t="shared" si="24"/>
        <v>0</v>
      </c>
      <c r="Z73" s="32">
        <f t="shared" si="24"/>
        <v>0</v>
      </c>
      <c r="AA73" s="32">
        <f t="shared" si="24"/>
        <v>0</v>
      </c>
      <c r="AB73" s="32">
        <f t="shared" si="24"/>
        <v>0</v>
      </c>
      <c r="AC73" s="32">
        <f t="shared" si="24"/>
        <v>0</v>
      </c>
      <c r="AD73" s="32">
        <f t="shared" si="24"/>
        <v>0</v>
      </c>
      <c r="AE73" s="32">
        <f t="shared" si="24"/>
        <v>0</v>
      </c>
      <c r="AF73" s="32">
        <f t="shared" si="24"/>
        <v>0</v>
      </c>
      <c r="AG73" s="32">
        <f t="shared" si="24"/>
        <v>0</v>
      </c>
      <c r="AH73" s="32">
        <f t="shared" si="24"/>
        <v>0</v>
      </c>
      <c r="AI73" s="32">
        <f t="shared" si="24"/>
        <v>0</v>
      </c>
      <c r="AJ73" s="32">
        <f t="shared" si="24"/>
        <v>0</v>
      </c>
      <c r="AK73" s="32">
        <f t="shared" si="24"/>
        <v>0</v>
      </c>
      <c r="AL73" s="32">
        <f t="shared" si="24"/>
        <v>0</v>
      </c>
      <c r="AM73" s="32">
        <f t="shared" si="24"/>
        <v>0</v>
      </c>
      <c r="AN73" s="32">
        <f t="shared" si="24"/>
        <v>0</v>
      </c>
      <c r="AO73" s="32">
        <f t="shared" si="24"/>
        <v>0</v>
      </c>
      <c r="AP73" s="32">
        <f t="shared" si="24"/>
        <v>0</v>
      </c>
      <c r="AQ73" s="32">
        <f t="shared" si="24"/>
        <v>0</v>
      </c>
      <c r="AR73" s="32">
        <f t="shared" si="24"/>
        <v>0</v>
      </c>
      <c r="AS73" s="32">
        <f t="shared" si="24"/>
        <v>0</v>
      </c>
      <c r="AT73" s="32">
        <f t="shared" si="24"/>
        <v>0</v>
      </c>
      <c r="AU73" s="32">
        <f t="shared" si="24"/>
        <v>0</v>
      </c>
      <c r="AV73" s="32">
        <f t="shared" si="24"/>
        <v>0</v>
      </c>
      <c r="AW73" s="32">
        <f t="shared" si="24"/>
        <v>0</v>
      </c>
      <c r="AX73" s="32">
        <f t="shared" si="24"/>
        <v>0</v>
      </c>
      <c r="AY73" s="32">
        <f t="shared" si="24"/>
        <v>0</v>
      </c>
      <c r="AZ73" s="32">
        <f t="shared" si="24"/>
        <v>0</v>
      </c>
      <c r="BA73" s="32">
        <f t="shared" si="24"/>
        <v>0</v>
      </c>
      <c r="BB73" s="32">
        <f t="shared" si="24"/>
        <v>0</v>
      </c>
      <c r="BC73" s="32">
        <f t="shared" si="24"/>
        <v>0</v>
      </c>
      <c r="BD73" s="32">
        <f t="shared" si="24"/>
        <v>0</v>
      </c>
      <c r="BE73" s="32">
        <f t="shared" si="24"/>
        <v>0</v>
      </c>
      <c r="BF73" s="32">
        <f t="shared" si="24"/>
        <v>0</v>
      </c>
      <c r="BG73" s="32">
        <f t="shared" si="24"/>
        <v>0</v>
      </c>
      <c r="BH73" s="32">
        <f t="shared" si="24"/>
        <v>0</v>
      </c>
      <c r="BI73" s="32">
        <f t="shared" si="24"/>
        <v>0</v>
      </c>
      <c r="BJ73" s="32">
        <f t="shared" si="24"/>
        <v>0</v>
      </c>
      <c r="BK73" s="32">
        <f t="shared" si="24"/>
        <v>0</v>
      </c>
      <c r="BL73" s="32">
        <f t="shared" ref="BL73:DN73" si="25">BL74+BL76</f>
        <v>0</v>
      </c>
      <c r="BM73" s="32">
        <f t="shared" si="25"/>
        <v>0</v>
      </c>
      <c r="BN73" s="32">
        <f t="shared" si="25"/>
        <v>0</v>
      </c>
      <c r="BO73" s="32">
        <f t="shared" si="25"/>
        <v>0</v>
      </c>
      <c r="BP73" s="32">
        <f t="shared" si="25"/>
        <v>0</v>
      </c>
      <c r="BQ73" s="32">
        <f t="shared" si="25"/>
        <v>0</v>
      </c>
      <c r="BR73" s="32">
        <f t="shared" si="25"/>
        <v>0</v>
      </c>
      <c r="BS73" s="32">
        <f t="shared" si="25"/>
        <v>0</v>
      </c>
      <c r="BT73" s="32">
        <f t="shared" si="25"/>
        <v>0</v>
      </c>
      <c r="BU73" s="32">
        <f t="shared" si="25"/>
        <v>0</v>
      </c>
      <c r="BV73" s="32">
        <f t="shared" si="25"/>
        <v>0</v>
      </c>
      <c r="BW73" s="32">
        <f t="shared" si="25"/>
        <v>0</v>
      </c>
      <c r="BX73" s="32">
        <f t="shared" si="25"/>
        <v>0</v>
      </c>
      <c r="BY73" s="32">
        <f t="shared" si="25"/>
        <v>0</v>
      </c>
      <c r="BZ73" s="32">
        <f t="shared" si="25"/>
        <v>0</v>
      </c>
      <c r="CA73" s="32">
        <f t="shared" si="25"/>
        <v>0</v>
      </c>
      <c r="CB73" s="32">
        <f t="shared" si="25"/>
        <v>0</v>
      </c>
      <c r="CC73" s="32">
        <f t="shared" si="25"/>
        <v>0</v>
      </c>
      <c r="CD73" s="32">
        <f t="shared" si="25"/>
        <v>0</v>
      </c>
      <c r="CE73" s="32">
        <f t="shared" si="25"/>
        <v>0</v>
      </c>
      <c r="CF73" s="32">
        <f t="shared" si="25"/>
        <v>0</v>
      </c>
      <c r="CG73" s="32">
        <f t="shared" si="25"/>
        <v>0</v>
      </c>
      <c r="CH73" s="32">
        <f t="shared" si="25"/>
        <v>0</v>
      </c>
      <c r="CI73" s="32">
        <f t="shared" si="25"/>
        <v>0</v>
      </c>
      <c r="CJ73" s="32">
        <f t="shared" si="25"/>
        <v>0</v>
      </c>
      <c r="CK73" s="32">
        <f t="shared" si="25"/>
        <v>0</v>
      </c>
      <c r="CL73" s="32">
        <f t="shared" si="25"/>
        <v>0</v>
      </c>
      <c r="CM73" s="32">
        <f t="shared" si="25"/>
        <v>0</v>
      </c>
      <c r="CN73" s="32">
        <f t="shared" si="25"/>
        <v>6</v>
      </c>
      <c r="CO73" s="32">
        <f t="shared" si="25"/>
        <v>228</v>
      </c>
      <c r="CP73" s="32">
        <f t="shared" si="25"/>
        <v>16</v>
      </c>
      <c r="CQ73" s="32">
        <f t="shared" si="25"/>
        <v>0</v>
      </c>
      <c r="CR73" s="32">
        <f t="shared" si="25"/>
        <v>0</v>
      </c>
      <c r="CS73" s="32">
        <f t="shared" si="25"/>
        <v>16</v>
      </c>
      <c r="CT73" s="32">
        <f t="shared" si="25"/>
        <v>0</v>
      </c>
      <c r="CU73" s="32">
        <f t="shared" si="25"/>
        <v>212</v>
      </c>
      <c r="CV73" s="32">
        <f t="shared" si="25"/>
        <v>0</v>
      </c>
      <c r="CW73" s="32">
        <f t="shared" si="25"/>
        <v>0</v>
      </c>
      <c r="CX73" s="32">
        <f t="shared" si="25"/>
        <v>0</v>
      </c>
      <c r="CY73" s="32">
        <f t="shared" si="25"/>
        <v>0</v>
      </c>
      <c r="CZ73" s="32">
        <f t="shared" si="25"/>
        <v>0</v>
      </c>
      <c r="DA73" s="32">
        <f t="shared" si="25"/>
        <v>0</v>
      </c>
      <c r="DB73" s="32">
        <f t="shared" si="25"/>
        <v>0</v>
      </c>
      <c r="DC73" s="32">
        <f t="shared" si="25"/>
        <v>0</v>
      </c>
      <c r="DD73" s="32">
        <f t="shared" si="25"/>
        <v>0</v>
      </c>
      <c r="DE73" s="32">
        <f t="shared" si="25"/>
        <v>0</v>
      </c>
      <c r="DF73" s="32">
        <f t="shared" si="25"/>
        <v>0</v>
      </c>
      <c r="DG73" s="32">
        <f t="shared" si="25"/>
        <v>0</v>
      </c>
      <c r="DH73" s="32">
        <f t="shared" si="25"/>
        <v>0</v>
      </c>
      <c r="DI73" s="32">
        <f t="shared" si="25"/>
        <v>0</v>
      </c>
      <c r="DJ73" s="32">
        <f t="shared" si="25"/>
        <v>0</v>
      </c>
      <c r="DK73" s="32">
        <f t="shared" si="25"/>
        <v>16</v>
      </c>
      <c r="DL73" s="32">
        <f t="shared" si="25"/>
        <v>0</v>
      </c>
      <c r="DM73" s="32">
        <f t="shared" si="25"/>
        <v>6</v>
      </c>
      <c r="DN73" s="32">
        <f t="shared" si="25"/>
        <v>16</v>
      </c>
      <c r="DO73" s="32">
        <f t="shared" ref="DO73:EQ73" si="26">DO74+DO76</f>
        <v>228</v>
      </c>
      <c r="DP73" s="32">
        <f t="shared" si="26"/>
        <v>3</v>
      </c>
      <c r="DQ73" s="32">
        <f t="shared" si="26"/>
        <v>114</v>
      </c>
      <c r="DR73" s="32">
        <f t="shared" si="26"/>
        <v>0</v>
      </c>
      <c r="DS73" s="32">
        <f t="shared" si="26"/>
        <v>0</v>
      </c>
      <c r="DT73" s="32">
        <f t="shared" si="26"/>
        <v>0</v>
      </c>
      <c r="DU73" s="32">
        <f t="shared" si="26"/>
        <v>0</v>
      </c>
      <c r="DV73" s="32">
        <f t="shared" si="26"/>
        <v>0</v>
      </c>
      <c r="DW73" s="32">
        <f t="shared" si="26"/>
        <v>0</v>
      </c>
      <c r="DX73" s="32">
        <f t="shared" si="26"/>
        <v>0</v>
      </c>
      <c r="DY73" s="32">
        <f t="shared" si="26"/>
        <v>0</v>
      </c>
      <c r="DZ73" s="32">
        <f t="shared" si="26"/>
        <v>0</v>
      </c>
      <c r="EA73" s="32">
        <f t="shared" si="26"/>
        <v>0</v>
      </c>
      <c r="EB73" s="32">
        <f t="shared" si="26"/>
        <v>0</v>
      </c>
      <c r="EC73" s="32">
        <f t="shared" si="26"/>
        <v>0</v>
      </c>
      <c r="ED73" s="32">
        <f t="shared" si="26"/>
        <v>0</v>
      </c>
      <c r="EE73" s="32">
        <f t="shared" si="26"/>
        <v>0</v>
      </c>
      <c r="EF73" s="32">
        <f t="shared" si="26"/>
        <v>0</v>
      </c>
      <c r="EG73" s="32">
        <f t="shared" si="26"/>
        <v>0</v>
      </c>
      <c r="EH73" s="32">
        <f t="shared" si="26"/>
        <v>0</v>
      </c>
      <c r="EI73" s="32">
        <f t="shared" si="26"/>
        <v>0</v>
      </c>
      <c r="EJ73" s="32">
        <f t="shared" si="26"/>
        <v>3</v>
      </c>
      <c r="EK73" s="32">
        <f t="shared" si="26"/>
        <v>0</v>
      </c>
      <c r="EL73" s="32">
        <f t="shared" si="26"/>
        <v>114</v>
      </c>
      <c r="EM73" s="32">
        <f t="shared" si="26"/>
        <v>0</v>
      </c>
      <c r="EN73" s="32">
        <f t="shared" si="26"/>
        <v>0</v>
      </c>
      <c r="EO73" s="32">
        <f t="shared" si="26"/>
        <v>0</v>
      </c>
      <c r="EP73" s="32">
        <f t="shared" si="26"/>
        <v>0</v>
      </c>
      <c r="EQ73" s="32">
        <f t="shared" si="26"/>
        <v>0</v>
      </c>
      <c r="ER73" s="41"/>
      <c r="ES73" s="41"/>
    </row>
    <row r="74" spans="1:149" ht="25.5" customHeight="1" x14ac:dyDescent="0.2">
      <c r="A74" s="14">
        <v>1</v>
      </c>
      <c r="B74" s="18" t="s">
        <v>46</v>
      </c>
      <c r="C74" s="16" t="s">
        <v>33</v>
      </c>
      <c r="D74" s="33"/>
      <c r="E74" s="33">
        <v>6</v>
      </c>
      <c r="F74" s="33">
        <v>228</v>
      </c>
      <c r="G74" s="33">
        <v>16</v>
      </c>
      <c r="H74" s="33"/>
      <c r="I74" s="33"/>
      <c r="J74" s="33"/>
      <c r="K74" s="33"/>
      <c r="L74" s="33"/>
      <c r="M74" s="33"/>
      <c r="N74" s="34"/>
      <c r="O74" s="33"/>
      <c r="P74" s="33"/>
      <c r="Q74" s="34"/>
      <c r="R74" s="34"/>
      <c r="S74" s="34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4"/>
      <c r="AP74" s="33"/>
      <c r="AQ74" s="33"/>
      <c r="AR74" s="33"/>
      <c r="AS74" s="34"/>
      <c r="AT74" s="34"/>
      <c r="AU74" s="34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4"/>
      <c r="BR74" s="33"/>
      <c r="BS74" s="33"/>
      <c r="BT74" s="33"/>
      <c r="BU74" s="34"/>
      <c r="BV74" s="34"/>
      <c r="BW74" s="34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>
        <v>6</v>
      </c>
      <c r="CO74" s="33">
        <v>228</v>
      </c>
      <c r="CP74" s="33">
        <v>16</v>
      </c>
      <c r="CQ74" s="33"/>
      <c r="CR74" s="33"/>
      <c r="CS74" s="33">
        <v>16</v>
      </c>
      <c r="CT74" s="34"/>
      <c r="CU74" s="33">
        <v>212</v>
      </c>
      <c r="CV74" s="33"/>
      <c r="CW74" s="34"/>
      <c r="CX74" s="34"/>
      <c r="CY74" s="34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>
        <v>16</v>
      </c>
      <c r="DL74" s="33"/>
      <c r="DM74" s="33">
        <v>6</v>
      </c>
      <c r="DN74" s="33">
        <v>16</v>
      </c>
      <c r="DO74" s="33">
        <v>228</v>
      </c>
      <c r="DP74" s="33"/>
      <c r="DQ74" s="33"/>
      <c r="DR74" s="33"/>
      <c r="DS74" s="33"/>
      <c r="DT74" s="33"/>
      <c r="DU74" s="33"/>
      <c r="DV74" s="34"/>
      <c r="DW74" s="33"/>
      <c r="DX74" s="33"/>
      <c r="DY74" s="34"/>
      <c r="DZ74" s="34"/>
      <c r="EA74" s="34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43" t="s">
        <v>108</v>
      </c>
      <c r="ES74" s="45" t="s">
        <v>163</v>
      </c>
    </row>
    <row r="75" spans="1:149" ht="25.5" customHeight="1" x14ac:dyDescent="0.2">
      <c r="A75" s="39"/>
      <c r="B75" s="53" t="s">
        <v>107</v>
      </c>
      <c r="C75" s="40"/>
      <c r="D75" s="31"/>
      <c r="E75" s="31">
        <f>E76</f>
        <v>3</v>
      </c>
      <c r="F75" s="31">
        <f t="shared" ref="F75:BK75" si="27">F76</f>
        <v>114</v>
      </c>
      <c r="G75" s="31">
        <f t="shared" si="27"/>
        <v>0</v>
      </c>
      <c r="H75" s="31">
        <f t="shared" si="27"/>
        <v>0</v>
      </c>
      <c r="I75" s="31">
        <f t="shared" si="27"/>
        <v>0</v>
      </c>
      <c r="J75" s="31">
        <f t="shared" si="27"/>
        <v>0</v>
      </c>
      <c r="K75" s="31">
        <f t="shared" si="27"/>
        <v>0</v>
      </c>
      <c r="L75" s="31">
        <f t="shared" si="27"/>
        <v>0</v>
      </c>
      <c r="M75" s="31">
        <f t="shared" si="27"/>
        <v>0</v>
      </c>
      <c r="N75" s="31">
        <f t="shared" si="27"/>
        <v>0</v>
      </c>
      <c r="O75" s="31">
        <f t="shared" si="27"/>
        <v>0</v>
      </c>
      <c r="P75" s="31">
        <f t="shared" si="27"/>
        <v>0</v>
      </c>
      <c r="Q75" s="31">
        <f t="shared" si="27"/>
        <v>0</v>
      </c>
      <c r="R75" s="31">
        <f t="shared" si="27"/>
        <v>0</v>
      </c>
      <c r="S75" s="31">
        <f t="shared" si="27"/>
        <v>0</v>
      </c>
      <c r="T75" s="31">
        <f t="shared" si="27"/>
        <v>0</v>
      </c>
      <c r="U75" s="31">
        <f t="shared" si="27"/>
        <v>0</v>
      </c>
      <c r="V75" s="31">
        <f t="shared" si="27"/>
        <v>0</v>
      </c>
      <c r="W75" s="31">
        <f t="shared" si="27"/>
        <v>0</v>
      </c>
      <c r="X75" s="31">
        <f t="shared" si="27"/>
        <v>0</v>
      </c>
      <c r="Y75" s="31">
        <f t="shared" si="27"/>
        <v>0</v>
      </c>
      <c r="Z75" s="31">
        <f t="shared" si="27"/>
        <v>0</v>
      </c>
      <c r="AA75" s="31">
        <f t="shared" si="27"/>
        <v>0</v>
      </c>
      <c r="AB75" s="31">
        <f t="shared" si="27"/>
        <v>0</v>
      </c>
      <c r="AC75" s="31">
        <f t="shared" si="27"/>
        <v>0</v>
      </c>
      <c r="AD75" s="31">
        <f t="shared" si="27"/>
        <v>0</v>
      </c>
      <c r="AE75" s="31">
        <f t="shared" si="27"/>
        <v>0</v>
      </c>
      <c r="AF75" s="31">
        <f t="shared" si="27"/>
        <v>0</v>
      </c>
      <c r="AG75" s="31">
        <f t="shared" si="27"/>
        <v>0</v>
      </c>
      <c r="AH75" s="31">
        <f t="shared" si="27"/>
        <v>0</v>
      </c>
      <c r="AI75" s="31">
        <f t="shared" si="27"/>
        <v>0</v>
      </c>
      <c r="AJ75" s="31">
        <f t="shared" si="27"/>
        <v>0</v>
      </c>
      <c r="AK75" s="31">
        <f t="shared" si="27"/>
        <v>0</v>
      </c>
      <c r="AL75" s="31">
        <f t="shared" si="27"/>
        <v>0</v>
      </c>
      <c r="AM75" s="31">
        <f t="shared" si="27"/>
        <v>0</v>
      </c>
      <c r="AN75" s="31">
        <f t="shared" si="27"/>
        <v>0</v>
      </c>
      <c r="AO75" s="31">
        <f t="shared" si="27"/>
        <v>0</v>
      </c>
      <c r="AP75" s="31">
        <f t="shared" si="27"/>
        <v>0</v>
      </c>
      <c r="AQ75" s="31">
        <f t="shared" si="27"/>
        <v>0</v>
      </c>
      <c r="AR75" s="31">
        <f t="shared" si="27"/>
        <v>0</v>
      </c>
      <c r="AS75" s="31">
        <f t="shared" si="27"/>
        <v>0</v>
      </c>
      <c r="AT75" s="31">
        <f t="shared" si="27"/>
        <v>0</v>
      </c>
      <c r="AU75" s="31">
        <f t="shared" si="27"/>
        <v>0</v>
      </c>
      <c r="AV75" s="31">
        <f t="shared" si="27"/>
        <v>0</v>
      </c>
      <c r="AW75" s="31">
        <f t="shared" si="27"/>
        <v>0</v>
      </c>
      <c r="AX75" s="31">
        <f t="shared" si="27"/>
        <v>0</v>
      </c>
      <c r="AY75" s="31">
        <f t="shared" si="27"/>
        <v>0</v>
      </c>
      <c r="AZ75" s="31">
        <f t="shared" si="27"/>
        <v>0</v>
      </c>
      <c r="BA75" s="31">
        <f t="shared" si="27"/>
        <v>0</v>
      </c>
      <c r="BB75" s="31">
        <f t="shared" si="27"/>
        <v>0</v>
      </c>
      <c r="BC75" s="31">
        <f t="shared" si="27"/>
        <v>0</v>
      </c>
      <c r="BD75" s="31">
        <f t="shared" si="27"/>
        <v>0</v>
      </c>
      <c r="BE75" s="31">
        <f t="shared" si="27"/>
        <v>0</v>
      </c>
      <c r="BF75" s="31">
        <f t="shared" si="27"/>
        <v>0</v>
      </c>
      <c r="BG75" s="31">
        <f t="shared" si="27"/>
        <v>0</v>
      </c>
      <c r="BH75" s="31">
        <f t="shared" si="27"/>
        <v>0</v>
      </c>
      <c r="BI75" s="31">
        <f t="shared" si="27"/>
        <v>0</v>
      </c>
      <c r="BJ75" s="31">
        <f t="shared" si="27"/>
        <v>0</v>
      </c>
      <c r="BK75" s="31">
        <f t="shared" si="27"/>
        <v>0</v>
      </c>
      <c r="BL75" s="31">
        <f t="shared" ref="BL75:DN75" si="28">BL76</f>
        <v>0</v>
      </c>
      <c r="BM75" s="31">
        <f t="shared" si="28"/>
        <v>0</v>
      </c>
      <c r="BN75" s="31">
        <f t="shared" si="28"/>
        <v>0</v>
      </c>
      <c r="BO75" s="31">
        <f t="shared" si="28"/>
        <v>0</v>
      </c>
      <c r="BP75" s="31">
        <f t="shared" si="28"/>
        <v>0</v>
      </c>
      <c r="BQ75" s="31">
        <f t="shared" si="28"/>
        <v>0</v>
      </c>
      <c r="BR75" s="31">
        <f t="shared" si="28"/>
        <v>0</v>
      </c>
      <c r="BS75" s="31">
        <f t="shared" si="28"/>
        <v>0</v>
      </c>
      <c r="BT75" s="31">
        <f t="shared" si="28"/>
        <v>0</v>
      </c>
      <c r="BU75" s="31">
        <f t="shared" si="28"/>
        <v>0</v>
      </c>
      <c r="BV75" s="31">
        <f t="shared" si="28"/>
        <v>0</v>
      </c>
      <c r="BW75" s="31">
        <f t="shared" si="28"/>
        <v>0</v>
      </c>
      <c r="BX75" s="31">
        <f t="shared" si="28"/>
        <v>0</v>
      </c>
      <c r="BY75" s="31">
        <f t="shared" si="28"/>
        <v>0</v>
      </c>
      <c r="BZ75" s="31">
        <f t="shared" si="28"/>
        <v>0</v>
      </c>
      <c r="CA75" s="31">
        <f t="shared" si="28"/>
        <v>0</v>
      </c>
      <c r="CB75" s="31">
        <f t="shared" si="28"/>
        <v>0</v>
      </c>
      <c r="CC75" s="31">
        <f t="shared" si="28"/>
        <v>0</v>
      </c>
      <c r="CD75" s="31">
        <f t="shared" si="28"/>
        <v>0</v>
      </c>
      <c r="CE75" s="31">
        <f t="shared" si="28"/>
        <v>0</v>
      </c>
      <c r="CF75" s="31">
        <f t="shared" si="28"/>
        <v>0</v>
      </c>
      <c r="CG75" s="31">
        <f t="shared" si="28"/>
        <v>0</v>
      </c>
      <c r="CH75" s="31">
        <f t="shared" si="28"/>
        <v>0</v>
      </c>
      <c r="CI75" s="31">
        <f t="shared" si="28"/>
        <v>0</v>
      </c>
      <c r="CJ75" s="31">
        <f t="shared" si="28"/>
        <v>0</v>
      </c>
      <c r="CK75" s="31">
        <f t="shared" si="28"/>
        <v>0</v>
      </c>
      <c r="CL75" s="31">
        <f t="shared" si="28"/>
        <v>0</v>
      </c>
      <c r="CM75" s="31">
        <f t="shared" si="28"/>
        <v>0</v>
      </c>
      <c r="CN75" s="31">
        <f t="shared" si="28"/>
        <v>0</v>
      </c>
      <c r="CO75" s="31">
        <f t="shared" si="28"/>
        <v>0</v>
      </c>
      <c r="CP75" s="31">
        <f t="shared" si="28"/>
        <v>0</v>
      </c>
      <c r="CQ75" s="31">
        <f t="shared" si="28"/>
        <v>0</v>
      </c>
      <c r="CR75" s="31">
        <f t="shared" si="28"/>
        <v>0</v>
      </c>
      <c r="CS75" s="31">
        <f t="shared" si="28"/>
        <v>0</v>
      </c>
      <c r="CT75" s="31">
        <f t="shared" si="28"/>
        <v>0</v>
      </c>
      <c r="CU75" s="31">
        <f t="shared" si="28"/>
        <v>0</v>
      </c>
      <c r="CV75" s="31">
        <f t="shared" si="28"/>
        <v>0</v>
      </c>
      <c r="CW75" s="31">
        <f t="shared" si="28"/>
        <v>0</v>
      </c>
      <c r="CX75" s="31">
        <f t="shared" si="28"/>
        <v>0</v>
      </c>
      <c r="CY75" s="31">
        <f t="shared" si="28"/>
        <v>0</v>
      </c>
      <c r="CZ75" s="31">
        <f t="shared" si="28"/>
        <v>0</v>
      </c>
      <c r="DA75" s="31">
        <f t="shared" si="28"/>
        <v>0</v>
      </c>
      <c r="DB75" s="31">
        <f t="shared" si="28"/>
        <v>0</v>
      </c>
      <c r="DC75" s="31">
        <f t="shared" si="28"/>
        <v>0</v>
      </c>
      <c r="DD75" s="31">
        <f t="shared" si="28"/>
        <v>0</v>
      </c>
      <c r="DE75" s="31">
        <f t="shared" si="28"/>
        <v>0</v>
      </c>
      <c r="DF75" s="31">
        <f t="shared" si="28"/>
        <v>0</v>
      </c>
      <c r="DG75" s="31">
        <f t="shared" si="28"/>
        <v>0</v>
      </c>
      <c r="DH75" s="31">
        <f t="shared" si="28"/>
        <v>0</v>
      </c>
      <c r="DI75" s="31">
        <f t="shared" si="28"/>
        <v>0</v>
      </c>
      <c r="DJ75" s="31">
        <f t="shared" si="28"/>
        <v>0</v>
      </c>
      <c r="DK75" s="31">
        <f t="shared" si="28"/>
        <v>0</v>
      </c>
      <c r="DL75" s="31">
        <f t="shared" si="28"/>
        <v>0</v>
      </c>
      <c r="DM75" s="31">
        <f t="shared" si="28"/>
        <v>0</v>
      </c>
      <c r="DN75" s="31">
        <f t="shared" si="28"/>
        <v>0</v>
      </c>
      <c r="DO75" s="31">
        <f t="shared" ref="DO75:EQ75" si="29">DO76</f>
        <v>0</v>
      </c>
      <c r="DP75" s="31">
        <f t="shared" si="29"/>
        <v>3</v>
      </c>
      <c r="DQ75" s="31">
        <f t="shared" si="29"/>
        <v>114</v>
      </c>
      <c r="DR75" s="31">
        <f t="shared" si="29"/>
        <v>0</v>
      </c>
      <c r="DS75" s="31">
        <f t="shared" si="29"/>
        <v>0</v>
      </c>
      <c r="DT75" s="31">
        <f t="shared" si="29"/>
        <v>0</v>
      </c>
      <c r="DU75" s="31">
        <f t="shared" si="29"/>
        <v>0</v>
      </c>
      <c r="DV75" s="31">
        <f t="shared" si="29"/>
        <v>0</v>
      </c>
      <c r="DW75" s="31">
        <f t="shared" si="29"/>
        <v>0</v>
      </c>
      <c r="DX75" s="31">
        <f t="shared" si="29"/>
        <v>0</v>
      </c>
      <c r="DY75" s="31">
        <f t="shared" si="29"/>
        <v>0</v>
      </c>
      <c r="DZ75" s="31">
        <f t="shared" si="29"/>
        <v>0</v>
      </c>
      <c r="EA75" s="31">
        <f t="shared" si="29"/>
        <v>0</v>
      </c>
      <c r="EB75" s="31">
        <f t="shared" si="29"/>
        <v>0</v>
      </c>
      <c r="EC75" s="31">
        <f t="shared" si="29"/>
        <v>0</v>
      </c>
      <c r="ED75" s="31">
        <f t="shared" si="29"/>
        <v>0</v>
      </c>
      <c r="EE75" s="31">
        <f t="shared" si="29"/>
        <v>0</v>
      </c>
      <c r="EF75" s="31">
        <f t="shared" si="29"/>
        <v>0</v>
      </c>
      <c r="EG75" s="31">
        <f t="shared" si="29"/>
        <v>0</v>
      </c>
      <c r="EH75" s="31">
        <f t="shared" si="29"/>
        <v>0</v>
      </c>
      <c r="EI75" s="31">
        <f t="shared" si="29"/>
        <v>0</v>
      </c>
      <c r="EJ75" s="31">
        <f t="shared" si="29"/>
        <v>3</v>
      </c>
      <c r="EK75" s="31">
        <f t="shared" si="29"/>
        <v>0</v>
      </c>
      <c r="EL75" s="31">
        <f t="shared" si="29"/>
        <v>114</v>
      </c>
      <c r="EM75" s="31">
        <f t="shared" si="29"/>
        <v>0</v>
      </c>
      <c r="EN75" s="31">
        <f t="shared" si="29"/>
        <v>0</v>
      </c>
      <c r="EO75" s="31">
        <f t="shared" si="29"/>
        <v>0</v>
      </c>
      <c r="EP75" s="31">
        <f t="shared" si="29"/>
        <v>0</v>
      </c>
      <c r="EQ75" s="31">
        <f t="shared" si="29"/>
        <v>0</v>
      </c>
      <c r="ER75" s="42"/>
      <c r="ES75" s="42"/>
    </row>
    <row r="76" spans="1:149" ht="25.5" customHeight="1" x14ac:dyDescent="0.2">
      <c r="A76" s="14" t="s">
        <v>117</v>
      </c>
      <c r="B76" s="15" t="s">
        <v>107</v>
      </c>
      <c r="C76" s="16" t="s">
        <v>33</v>
      </c>
      <c r="D76" s="33"/>
      <c r="E76" s="33">
        <v>3</v>
      </c>
      <c r="F76" s="33">
        <v>114</v>
      </c>
      <c r="G76" s="33">
        <v>0</v>
      </c>
      <c r="H76" s="33"/>
      <c r="I76" s="33"/>
      <c r="J76" s="33"/>
      <c r="K76" s="33"/>
      <c r="L76" s="33"/>
      <c r="M76" s="33"/>
      <c r="N76" s="34"/>
      <c r="O76" s="33"/>
      <c r="P76" s="33"/>
      <c r="Q76" s="34"/>
      <c r="R76" s="34"/>
      <c r="S76" s="34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4"/>
      <c r="AP76" s="33"/>
      <c r="AQ76" s="33"/>
      <c r="AR76" s="33"/>
      <c r="AS76" s="34"/>
      <c r="AT76" s="34"/>
      <c r="AU76" s="34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4"/>
      <c r="BR76" s="33"/>
      <c r="BS76" s="33"/>
      <c r="BT76" s="33"/>
      <c r="BU76" s="34"/>
      <c r="BV76" s="34"/>
      <c r="BW76" s="34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4"/>
      <c r="CU76" s="33"/>
      <c r="CV76" s="33"/>
      <c r="CW76" s="34"/>
      <c r="CX76" s="34"/>
      <c r="CY76" s="34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>
        <v>3</v>
      </c>
      <c r="DQ76" s="33">
        <v>114</v>
      </c>
      <c r="DR76" s="33"/>
      <c r="DS76" s="33"/>
      <c r="DT76" s="33"/>
      <c r="DU76" s="33"/>
      <c r="DV76" s="34"/>
      <c r="DW76" s="33"/>
      <c r="DX76" s="33"/>
      <c r="DY76" s="34"/>
      <c r="DZ76" s="34"/>
      <c r="EA76" s="34"/>
      <c r="EB76" s="33"/>
      <c r="EC76" s="33"/>
      <c r="ED76" s="33"/>
      <c r="EE76" s="33"/>
      <c r="EF76" s="33"/>
      <c r="EG76" s="33"/>
      <c r="EH76" s="33"/>
      <c r="EI76" s="33"/>
      <c r="EJ76" s="33">
        <v>3</v>
      </c>
      <c r="EK76" s="33"/>
      <c r="EL76" s="33">
        <v>114</v>
      </c>
      <c r="EM76" s="33"/>
      <c r="EN76" s="33"/>
      <c r="EO76" s="33"/>
      <c r="EP76" s="33"/>
      <c r="EQ76" s="33"/>
      <c r="ER76" s="43"/>
      <c r="ES76" s="44" t="s">
        <v>164</v>
      </c>
    </row>
    <row r="77" spans="1:149" ht="12.75" customHeight="1" x14ac:dyDescent="0.2">
      <c r="A77" s="12" t="s">
        <v>31</v>
      </c>
      <c r="B77" s="49" t="s">
        <v>102</v>
      </c>
      <c r="C77" s="13"/>
      <c r="D77" s="32">
        <v>18</v>
      </c>
      <c r="E77" s="32">
        <f>E78</f>
        <v>18</v>
      </c>
      <c r="F77" s="32">
        <f t="shared" ref="F77:BK77" si="30">F78</f>
        <v>684</v>
      </c>
      <c r="G77" s="32">
        <f t="shared" si="30"/>
        <v>80</v>
      </c>
      <c r="H77" s="32">
        <f t="shared" si="30"/>
        <v>8</v>
      </c>
      <c r="I77" s="32">
        <f t="shared" si="30"/>
        <v>304</v>
      </c>
      <c r="J77" s="32">
        <f t="shared" si="30"/>
        <v>30</v>
      </c>
      <c r="K77" s="32">
        <f t="shared" si="30"/>
        <v>0</v>
      </c>
      <c r="L77" s="32">
        <f t="shared" si="30"/>
        <v>30</v>
      </c>
      <c r="M77" s="32">
        <f t="shared" si="30"/>
        <v>0</v>
      </c>
      <c r="N77" s="32">
        <f t="shared" si="30"/>
        <v>0</v>
      </c>
      <c r="O77" s="32">
        <f t="shared" si="30"/>
        <v>274</v>
      </c>
      <c r="P77" s="32">
        <f t="shared" si="30"/>
        <v>0</v>
      </c>
      <c r="Q77" s="32">
        <f t="shared" si="30"/>
        <v>0</v>
      </c>
      <c r="R77" s="32">
        <f t="shared" si="30"/>
        <v>0</v>
      </c>
      <c r="S77" s="32">
        <f t="shared" si="30"/>
        <v>0</v>
      </c>
      <c r="T77" s="32">
        <f t="shared" si="30"/>
        <v>0</v>
      </c>
      <c r="U77" s="32">
        <f t="shared" si="30"/>
        <v>0</v>
      </c>
      <c r="V77" s="32">
        <f t="shared" si="30"/>
        <v>0</v>
      </c>
      <c r="W77" s="32">
        <f t="shared" si="30"/>
        <v>0</v>
      </c>
      <c r="X77" s="32">
        <f t="shared" si="30"/>
        <v>0</v>
      </c>
      <c r="Y77" s="32">
        <f t="shared" si="30"/>
        <v>0</v>
      </c>
      <c r="Z77" s="32">
        <f t="shared" si="30"/>
        <v>0</v>
      </c>
      <c r="AA77" s="32">
        <f t="shared" si="30"/>
        <v>0</v>
      </c>
      <c r="AB77" s="32">
        <f t="shared" si="30"/>
        <v>0</v>
      </c>
      <c r="AC77" s="32">
        <f t="shared" si="30"/>
        <v>0</v>
      </c>
      <c r="AD77" s="32">
        <f t="shared" si="30"/>
        <v>0</v>
      </c>
      <c r="AE77" s="32">
        <f t="shared" si="30"/>
        <v>30</v>
      </c>
      <c r="AF77" s="32">
        <v>0</v>
      </c>
      <c r="AG77" s="32">
        <f t="shared" si="30"/>
        <v>8</v>
      </c>
      <c r="AH77" s="32">
        <f t="shared" si="30"/>
        <v>30</v>
      </c>
      <c r="AI77" s="32">
        <f t="shared" si="30"/>
        <v>304</v>
      </c>
      <c r="AJ77" s="32">
        <f t="shared" si="30"/>
        <v>8</v>
      </c>
      <c r="AK77" s="32">
        <f t="shared" si="30"/>
        <v>304</v>
      </c>
      <c r="AL77" s="32">
        <f t="shared" si="30"/>
        <v>30</v>
      </c>
      <c r="AM77" s="32">
        <f t="shared" si="30"/>
        <v>0</v>
      </c>
      <c r="AN77" s="32">
        <f t="shared" si="30"/>
        <v>30</v>
      </c>
      <c r="AO77" s="32">
        <f t="shared" si="30"/>
        <v>0</v>
      </c>
      <c r="AP77" s="32">
        <f t="shared" si="30"/>
        <v>0</v>
      </c>
      <c r="AQ77" s="32">
        <f t="shared" si="30"/>
        <v>274</v>
      </c>
      <c r="AR77" s="32">
        <f t="shared" si="30"/>
        <v>0</v>
      </c>
      <c r="AS77" s="32">
        <f t="shared" si="30"/>
        <v>0</v>
      </c>
      <c r="AT77" s="32">
        <f t="shared" si="30"/>
        <v>0</v>
      </c>
      <c r="AU77" s="32">
        <f t="shared" si="30"/>
        <v>0</v>
      </c>
      <c r="AV77" s="32">
        <f t="shared" si="30"/>
        <v>0</v>
      </c>
      <c r="AW77" s="32">
        <f t="shared" si="30"/>
        <v>0</v>
      </c>
      <c r="AX77" s="32">
        <f t="shared" si="30"/>
        <v>0</v>
      </c>
      <c r="AY77" s="32">
        <f t="shared" si="30"/>
        <v>0</v>
      </c>
      <c r="AZ77" s="32">
        <f t="shared" si="30"/>
        <v>0</v>
      </c>
      <c r="BA77" s="32">
        <f t="shared" si="30"/>
        <v>0</v>
      </c>
      <c r="BB77" s="32">
        <f t="shared" si="30"/>
        <v>0</v>
      </c>
      <c r="BC77" s="32">
        <f t="shared" si="30"/>
        <v>0</v>
      </c>
      <c r="BD77" s="32">
        <f t="shared" si="30"/>
        <v>0</v>
      </c>
      <c r="BE77" s="32">
        <f t="shared" si="30"/>
        <v>0</v>
      </c>
      <c r="BF77" s="32">
        <f t="shared" si="30"/>
        <v>0</v>
      </c>
      <c r="BG77" s="32">
        <f t="shared" si="30"/>
        <v>30</v>
      </c>
      <c r="BH77" s="32">
        <v>0</v>
      </c>
      <c r="BI77" s="32">
        <f t="shared" si="30"/>
        <v>8</v>
      </c>
      <c r="BJ77" s="32">
        <f t="shared" si="30"/>
        <v>30</v>
      </c>
      <c r="BK77" s="32">
        <f t="shared" si="30"/>
        <v>304</v>
      </c>
      <c r="BL77" s="32">
        <f t="shared" ref="BL77:DN77" si="31">BL78</f>
        <v>1</v>
      </c>
      <c r="BM77" s="32">
        <f t="shared" si="31"/>
        <v>38</v>
      </c>
      <c r="BN77" s="32">
        <f t="shared" si="31"/>
        <v>10</v>
      </c>
      <c r="BO77" s="32">
        <f t="shared" si="31"/>
        <v>0</v>
      </c>
      <c r="BP77" s="32">
        <f t="shared" si="31"/>
        <v>10</v>
      </c>
      <c r="BQ77" s="32">
        <f t="shared" si="31"/>
        <v>0</v>
      </c>
      <c r="BR77" s="32">
        <f t="shared" si="31"/>
        <v>0</v>
      </c>
      <c r="BS77" s="32">
        <f t="shared" si="31"/>
        <v>28</v>
      </c>
      <c r="BT77" s="32">
        <f t="shared" si="31"/>
        <v>0</v>
      </c>
      <c r="BU77" s="32">
        <f t="shared" si="31"/>
        <v>0</v>
      </c>
      <c r="BV77" s="32">
        <f t="shared" si="31"/>
        <v>0</v>
      </c>
      <c r="BW77" s="32">
        <f t="shared" si="31"/>
        <v>0</v>
      </c>
      <c r="BX77" s="32">
        <f t="shared" si="31"/>
        <v>0</v>
      </c>
      <c r="BY77" s="32">
        <f t="shared" si="31"/>
        <v>0</v>
      </c>
      <c r="BZ77" s="32">
        <f t="shared" si="31"/>
        <v>0</v>
      </c>
      <c r="CA77" s="32">
        <f t="shared" si="31"/>
        <v>0</v>
      </c>
      <c r="CB77" s="32">
        <f t="shared" si="31"/>
        <v>0</v>
      </c>
      <c r="CC77" s="32">
        <f t="shared" si="31"/>
        <v>0</v>
      </c>
      <c r="CD77" s="32">
        <f t="shared" si="31"/>
        <v>0</v>
      </c>
      <c r="CE77" s="32">
        <f t="shared" si="31"/>
        <v>0</v>
      </c>
      <c r="CF77" s="32">
        <f t="shared" si="31"/>
        <v>0</v>
      </c>
      <c r="CG77" s="32">
        <f t="shared" si="31"/>
        <v>0</v>
      </c>
      <c r="CH77" s="32">
        <f t="shared" si="31"/>
        <v>0</v>
      </c>
      <c r="CI77" s="32">
        <f t="shared" si="31"/>
        <v>10</v>
      </c>
      <c r="CJ77" s="32">
        <v>0</v>
      </c>
      <c r="CK77" s="32">
        <f t="shared" si="31"/>
        <v>1</v>
      </c>
      <c r="CL77" s="32">
        <f t="shared" si="31"/>
        <v>10</v>
      </c>
      <c r="CM77" s="32">
        <f t="shared" si="31"/>
        <v>38</v>
      </c>
      <c r="CN77" s="32">
        <f t="shared" si="31"/>
        <v>1</v>
      </c>
      <c r="CO77" s="32">
        <f t="shared" si="31"/>
        <v>38</v>
      </c>
      <c r="CP77" s="32">
        <f t="shared" si="31"/>
        <v>10</v>
      </c>
      <c r="CQ77" s="32">
        <f t="shared" si="31"/>
        <v>0</v>
      </c>
      <c r="CR77" s="32">
        <f t="shared" si="31"/>
        <v>10</v>
      </c>
      <c r="CS77" s="32">
        <f t="shared" si="31"/>
        <v>0</v>
      </c>
      <c r="CT77" s="32">
        <f t="shared" si="31"/>
        <v>0</v>
      </c>
      <c r="CU77" s="32">
        <f t="shared" si="31"/>
        <v>28</v>
      </c>
      <c r="CV77" s="32">
        <f t="shared" si="31"/>
        <v>0</v>
      </c>
      <c r="CW77" s="32">
        <f t="shared" si="31"/>
        <v>0</v>
      </c>
      <c r="CX77" s="32">
        <f t="shared" si="31"/>
        <v>0</v>
      </c>
      <c r="CY77" s="32">
        <f t="shared" si="31"/>
        <v>0</v>
      </c>
      <c r="CZ77" s="32">
        <f t="shared" si="31"/>
        <v>0</v>
      </c>
      <c r="DA77" s="32">
        <f t="shared" si="31"/>
        <v>0</v>
      </c>
      <c r="DB77" s="32">
        <f t="shared" si="31"/>
        <v>0</v>
      </c>
      <c r="DC77" s="32">
        <f t="shared" si="31"/>
        <v>0</v>
      </c>
      <c r="DD77" s="32">
        <f t="shared" si="31"/>
        <v>0</v>
      </c>
      <c r="DE77" s="32">
        <f t="shared" si="31"/>
        <v>0</v>
      </c>
      <c r="DF77" s="32">
        <f t="shared" si="31"/>
        <v>0</v>
      </c>
      <c r="DG77" s="32">
        <f t="shared" si="31"/>
        <v>0</v>
      </c>
      <c r="DH77" s="32">
        <f t="shared" si="31"/>
        <v>0</v>
      </c>
      <c r="DI77" s="32">
        <f t="shared" si="31"/>
        <v>0</v>
      </c>
      <c r="DJ77" s="32">
        <f t="shared" si="31"/>
        <v>0</v>
      </c>
      <c r="DK77" s="32">
        <f t="shared" si="31"/>
        <v>10</v>
      </c>
      <c r="DL77" s="32">
        <f t="shared" si="31"/>
        <v>0</v>
      </c>
      <c r="DM77" s="32">
        <f t="shared" si="31"/>
        <v>1</v>
      </c>
      <c r="DN77" s="32">
        <f t="shared" si="31"/>
        <v>10</v>
      </c>
      <c r="DO77" s="32">
        <f t="shared" ref="DO77:EQ77" si="32">DO78</f>
        <v>38</v>
      </c>
      <c r="DP77" s="32">
        <f t="shared" si="32"/>
        <v>0</v>
      </c>
      <c r="DQ77" s="32">
        <f t="shared" si="32"/>
        <v>0</v>
      </c>
      <c r="DR77" s="32">
        <f t="shared" si="32"/>
        <v>0</v>
      </c>
      <c r="DS77" s="32">
        <f t="shared" si="32"/>
        <v>0</v>
      </c>
      <c r="DT77" s="32">
        <f t="shared" si="32"/>
        <v>0</v>
      </c>
      <c r="DU77" s="32">
        <f t="shared" si="32"/>
        <v>0</v>
      </c>
      <c r="DV77" s="32">
        <f t="shared" si="32"/>
        <v>0</v>
      </c>
      <c r="DW77" s="32">
        <f t="shared" si="32"/>
        <v>0</v>
      </c>
      <c r="DX77" s="32">
        <f t="shared" si="32"/>
        <v>0</v>
      </c>
      <c r="DY77" s="32">
        <f t="shared" si="32"/>
        <v>0</v>
      </c>
      <c r="DZ77" s="32">
        <f t="shared" si="32"/>
        <v>0</v>
      </c>
      <c r="EA77" s="32">
        <f t="shared" si="32"/>
        <v>0</v>
      </c>
      <c r="EB77" s="32">
        <f t="shared" si="32"/>
        <v>0</v>
      </c>
      <c r="EC77" s="32"/>
      <c r="ED77" s="32"/>
      <c r="EE77" s="32"/>
      <c r="EF77" s="32"/>
      <c r="EG77" s="32"/>
      <c r="EH77" s="32">
        <f t="shared" si="32"/>
        <v>0</v>
      </c>
      <c r="EI77" s="32">
        <f t="shared" si="32"/>
        <v>0</v>
      </c>
      <c r="EJ77" s="32">
        <f t="shared" si="32"/>
        <v>0</v>
      </c>
      <c r="EK77" s="32">
        <f t="shared" si="32"/>
        <v>0</v>
      </c>
      <c r="EL77" s="32">
        <f t="shared" si="32"/>
        <v>0</v>
      </c>
      <c r="EM77" s="32">
        <f t="shared" si="32"/>
        <v>0</v>
      </c>
      <c r="EN77" s="32">
        <f t="shared" si="32"/>
        <v>0</v>
      </c>
      <c r="EO77" s="32">
        <f t="shared" si="32"/>
        <v>0</v>
      </c>
      <c r="EP77" s="32">
        <f t="shared" si="32"/>
        <v>0</v>
      </c>
      <c r="EQ77" s="32">
        <f t="shared" si="32"/>
        <v>0</v>
      </c>
      <c r="ER77" s="41"/>
      <c r="ES77" s="41"/>
    </row>
    <row r="78" spans="1:149" ht="25.5" customHeight="1" x14ac:dyDescent="0.2">
      <c r="A78" s="14">
        <v>1</v>
      </c>
      <c r="B78" s="15" t="s">
        <v>123</v>
      </c>
      <c r="C78" s="16" t="s">
        <v>33</v>
      </c>
      <c r="D78" s="33"/>
      <c r="E78" s="33">
        <v>18</v>
      </c>
      <c r="F78" s="33">
        <v>684</v>
      </c>
      <c r="G78" s="33">
        <v>80</v>
      </c>
      <c r="H78" s="33">
        <v>8</v>
      </c>
      <c r="I78" s="33">
        <v>304</v>
      </c>
      <c r="J78" s="33">
        <v>30</v>
      </c>
      <c r="K78" s="33"/>
      <c r="L78" s="33">
        <v>30</v>
      </c>
      <c r="M78" s="33"/>
      <c r="N78" s="34"/>
      <c r="O78" s="33">
        <v>274</v>
      </c>
      <c r="P78" s="33"/>
      <c r="Q78" s="34"/>
      <c r="R78" s="34"/>
      <c r="S78" s="34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>
        <v>30</v>
      </c>
      <c r="AF78" s="33" t="s">
        <v>108</v>
      </c>
      <c r="AG78" s="33">
        <v>8</v>
      </c>
      <c r="AH78" s="33">
        <v>30</v>
      </c>
      <c r="AI78" s="33">
        <v>304</v>
      </c>
      <c r="AJ78" s="33">
        <v>8</v>
      </c>
      <c r="AK78" s="33">
        <v>304</v>
      </c>
      <c r="AL78" s="33">
        <v>30</v>
      </c>
      <c r="AM78" s="33"/>
      <c r="AN78" s="33">
        <v>30</v>
      </c>
      <c r="AO78" s="34"/>
      <c r="AP78" s="33"/>
      <c r="AQ78" s="33">
        <v>274</v>
      </c>
      <c r="AR78" s="33"/>
      <c r="AS78" s="34"/>
      <c r="AT78" s="34"/>
      <c r="AU78" s="34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>
        <v>30</v>
      </c>
      <c r="BH78" s="33" t="s">
        <v>108</v>
      </c>
      <c r="BI78" s="33">
        <v>8</v>
      </c>
      <c r="BJ78" s="33">
        <v>30</v>
      </c>
      <c r="BK78" s="33">
        <v>304</v>
      </c>
      <c r="BL78" s="33">
        <v>1</v>
      </c>
      <c r="BM78" s="33">
        <v>38</v>
      </c>
      <c r="BN78" s="33">
        <v>10</v>
      </c>
      <c r="BO78" s="33"/>
      <c r="BP78" s="33">
        <v>10</v>
      </c>
      <c r="BQ78" s="34"/>
      <c r="BR78" s="33"/>
      <c r="BS78" s="33">
        <v>28</v>
      </c>
      <c r="BT78" s="33"/>
      <c r="BU78" s="34"/>
      <c r="BV78" s="34"/>
      <c r="BW78" s="34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>
        <v>10</v>
      </c>
      <c r="CJ78" s="33" t="s">
        <v>110</v>
      </c>
      <c r="CK78" s="33">
        <v>1</v>
      </c>
      <c r="CL78" s="33">
        <v>10</v>
      </c>
      <c r="CM78" s="33">
        <v>38</v>
      </c>
      <c r="CN78" s="33">
        <v>1</v>
      </c>
      <c r="CO78" s="33">
        <v>38</v>
      </c>
      <c r="CP78" s="33">
        <v>10</v>
      </c>
      <c r="CQ78" s="33"/>
      <c r="CR78" s="33">
        <v>10</v>
      </c>
      <c r="CS78" s="33"/>
      <c r="CT78" s="34"/>
      <c r="CU78" s="33">
        <v>28</v>
      </c>
      <c r="CV78" s="33"/>
      <c r="CW78" s="34"/>
      <c r="CX78" s="34"/>
      <c r="CY78" s="34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>
        <v>10</v>
      </c>
      <c r="DL78" s="33"/>
      <c r="DM78" s="33">
        <v>1</v>
      </c>
      <c r="DN78" s="33">
        <v>10</v>
      </c>
      <c r="DO78" s="33">
        <v>38</v>
      </c>
      <c r="DP78" s="33"/>
      <c r="DQ78" s="33"/>
      <c r="DR78" s="33"/>
      <c r="DS78" s="33"/>
      <c r="DT78" s="33"/>
      <c r="DU78" s="33"/>
      <c r="DV78" s="34"/>
      <c r="DW78" s="33"/>
      <c r="DX78" s="33"/>
      <c r="DY78" s="34"/>
      <c r="DZ78" s="34"/>
      <c r="EA78" s="34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43" t="s">
        <v>108</v>
      </c>
      <c r="ES78" s="44" t="s">
        <v>169</v>
      </c>
    </row>
    <row r="79" spans="1:149" ht="12.75" customHeight="1" x14ac:dyDescent="0.2">
      <c r="A79" s="12" t="s">
        <v>30</v>
      </c>
      <c r="B79" s="49" t="s">
        <v>29</v>
      </c>
      <c r="C79" s="13"/>
      <c r="D79" s="32">
        <v>6</v>
      </c>
      <c r="E79" s="32">
        <f>E80+E81</f>
        <v>6</v>
      </c>
      <c r="F79" s="32">
        <f t="shared" ref="F79:BK79" si="33">F80+F81</f>
        <v>228</v>
      </c>
      <c r="G79" s="32">
        <f t="shared" si="33"/>
        <v>0</v>
      </c>
      <c r="H79" s="32">
        <f t="shared" si="33"/>
        <v>0</v>
      </c>
      <c r="I79" s="32">
        <f t="shared" si="33"/>
        <v>0</v>
      </c>
      <c r="J79" s="32">
        <f t="shared" si="33"/>
        <v>0</v>
      </c>
      <c r="K79" s="32">
        <f t="shared" si="33"/>
        <v>0</v>
      </c>
      <c r="L79" s="32">
        <f t="shared" si="33"/>
        <v>0</v>
      </c>
      <c r="M79" s="32">
        <f t="shared" si="33"/>
        <v>0</v>
      </c>
      <c r="N79" s="32">
        <f t="shared" si="33"/>
        <v>0</v>
      </c>
      <c r="O79" s="32">
        <f t="shared" si="33"/>
        <v>0</v>
      </c>
      <c r="P79" s="32">
        <f t="shared" si="33"/>
        <v>0</v>
      </c>
      <c r="Q79" s="32">
        <f t="shared" si="33"/>
        <v>0</v>
      </c>
      <c r="R79" s="32">
        <f t="shared" si="33"/>
        <v>0</v>
      </c>
      <c r="S79" s="32">
        <f t="shared" si="33"/>
        <v>0</v>
      </c>
      <c r="T79" s="32">
        <f t="shared" si="33"/>
        <v>0</v>
      </c>
      <c r="U79" s="32">
        <f t="shared" si="33"/>
        <v>0</v>
      </c>
      <c r="V79" s="32">
        <f t="shared" si="33"/>
        <v>0</v>
      </c>
      <c r="W79" s="32">
        <f t="shared" si="33"/>
        <v>0</v>
      </c>
      <c r="X79" s="32">
        <f t="shared" si="33"/>
        <v>0</v>
      </c>
      <c r="Y79" s="32">
        <f t="shared" si="33"/>
        <v>0</v>
      </c>
      <c r="Z79" s="32">
        <f t="shared" si="33"/>
        <v>0</v>
      </c>
      <c r="AA79" s="32">
        <f t="shared" si="33"/>
        <v>0</v>
      </c>
      <c r="AB79" s="32">
        <f t="shared" si="33"/>
        <v>0</v>
      </c>
      <c r="AC79" s="32">
        <f t="shared" si="33"/>
        <v>0</v>
      </c>
      <c r="AD79" s="32">
        <f t="shared" si="33"/>
        <v>0</v>
      </c>
      <c r="AE79" s="32">
        <f t="shared" si="33"/>
        <v>0</v>
      </c>
      <c r="AF79" s="32">
        <f t="shared" si="33"/>
        <v>0</v>
      </c>
      <c r="AG79" s="32">
        <f t="shared" si="33"/>
        <v>0</v>
      </c>
      <c r="AH79" s="32">
        <f t="shared" si="33"/>
        <v>0</v>
      </c>
      <c r="AI79" s="32">
        <f t="shared" si="33"/>
        <v>0</v>
      </c>
      <c r="AJ79" s="32">
        <f t="shared" si="33"/>
        <v>0</v>
      </c>
      <c r="AK79" s="32">
        <f t="shared" si="33"/>
        <v>0</v>
      </c>
      <c r="AL79" s="32">
        <f t="shared" si="33"/>
        <v>0</v>
      </c>
      <c r="AM79" s="32">
        <f t="shared" si="33"/>
        <v>0</v>
      </c>
      <c r="AN79" s="32">
        <f t="shared" si="33"/>
        <v>0</v>
      </c>
      <c r="AO79" s="32">
        <f t="shared" si="33"/>
        <v>0</v>
      </c>
      <c r="AP79" s="32">
        <f t="shared" si="33"/>
        <v>0</v>
      </c>
      <c r="AQ79" s="32">
        <f t="shared" si="33"/>
        <v>0</v>
      </c>
      <c r="AR79" s="32">
        <f t="shared" si="33"/>
        <v>0</v>
      </c>
      <c r="AS79" s="32">
        <f t="shared" si="33"/>
        <v>0</v>
      </c>
      <c r="AT79" s="32">
        <f t="shared" si="33"/>
        <v>0</v>
      </c>
      <c r="AU79" s="32">
        <f t="shared" si="33"/>
        <v>0</v>
      </c>
      <c r="AV79" s="32">
        <f t="shared" si="33"/>
        <v>0</v>
      </c>
      <c r="AW79" s="32">
        <f t="shared" si="33"/>
        <v>0</v>
      </c>
      <c r="AX79" s="32">
        <f t="shared" si="33"/>
        <v>0</v>
      </c>
      <c r="AY79" s="32">
        <f t="shared" si="33"/>
        <v>0</v>
      </c>
      <c r="AZ79" s="32">
        <f t="shared" si="33"/>
        <v>0</v>
      </c>
      <c r="BA79" s="32">
        <f t="shared" si="33"/>
        <v>0</v>
      </c>
      <c r="BB79" s="32">
        <f t="shared" si="33"/>
        <v>0</v>
      </c>
      <c r="BC79" s="32">
        <f t="shared" si="33"/>
        <v>0</v>
      </c>
      <c r="BD79" s="32">
        <f t="shared" si="33"/>
        <v>0</v>
      </c>
      <c r="BE79" s="32">
        <f t="shared" si="33"/>
        <v>0</v>
      </c>
      <c r="BF79" s="32">
        <f t="shared" si="33"/>
        <v>0</v>
      </c>
      <c r="BG79" s="32">
        <f t="shared" si="33"/>
        <v>0</v>
      </c>
      <c r="BH79" s="32">
        <f t="shared" si="33"/>
        <v>0</v>
      </c>
      <c r="BI79" s="32">
        <f t="shared" si="33"/>
        <v>0</v>
      </c>
      <c r="BJ79" s="32">
        <f t="shared" si="33"/>
        <v>0</v>
      </c>
      <c r="BK79" s="32">
        <f t="shared" si="33"/>
        <v>0</v>
      </c>
      <c r="BL79" s="32">
        <f t="shared" ref="BL79:DN79" si="34">BL80+BL81</f>
        <v>0</v>
      </c>
      <c r="BM79" s="32">
        <f t="shared" si="34"/>
        <v>0</v>
      </c>
      <c r="BN79" s="32">
        <f t="shared" si="34"/>
        <v>0</v>
      </c>
      <c r="BO79" s="32">
        <f t="shared" si="34"/>
        <v>0</v>
      </c>
      <c r="BP79" s="32">
        <f t="shared" si="34"/>
        <v>0</v>
      </c>
      <c r="BQ79" s="32">
        <f t="shared" si="34"/>
        <v>0</v>
      </c>
      <c r="BR79" s="32">
        <f t="shared" si="34"/>
        <v>0</v>
      </c>
      <c r="BS79" s="32">
        <f t="shared" si="34"/>
        <v>0</v>
      </c>
      <c r="BT79" s="32">
        <f t="shared" si="34"/>
        <v>0</v>
      </c>
      <c r="BU79" s="32">
        <f t="shared" si="34"/>
        <v>0</v>
      </c>
      <c r="BV79" s="32">
        <f t="shared" si="34"/>
        <v>0</v>
      </c>
      <c r="BW79" s="32">
        <f t="shared" si="34"/>
        <v>0</v>
      </c>
      <c r="BX79" s="32">
        <f t="shared" si="34"/>
        <v>0</v>
      </c>
      <c r="BY79" s="32">
        <f t="shared" si="34"/>
        <v>0</v>
      </c>
      <c r="BZ79" s="32">
        <f t="shared" si="34"/>
        <v>0</v>
      </c>
      <c r="CA79" s="32">
        <f t="shared" si="34"/>
        <v>0</v>
      </c>
      <c r="CB79" s="32">
        <f t="shared" si="34"/>
        <v>0</v>
      </c>
      <c r="CC79" s="32">
        <f t="shared" si="34"/>
        <v>0</v>
      </c>
      <c r="CD79" s="32">
        <f t="shared" si="34"/>
        <v>0</v>
      </c>
      <c r="CE79" s="32">
        <f t="shared" si="34"/>
        <v>0</v>
      </c>
      <c r="CF79" s="32">
        <f t="shared" si="34"/>
        <v>0</v>
      </c>
      <c r="CG79" s="32">
        <f t="shared" si="34"/>
        <v>0</v>
      </c>
      <c r="CH79" s="32">
        <f t="shared" si="34"/>
        <v>0</v>
      </c>
      <c r="CI79" s="32">
        <f t="shared" si="34"/>
        <v>0</v>
      </c>
      <c r="CJ79" s="32">
        <f t="shared" si="34"/>
        <v>0</v>
      </c>
      <c r="CK79" s="32">
        <f t="shared" si="34"/>
        <v>0</v>
      </c>
      <c r="CL79" s="32">
        <f t="shared" si="34"/>
        <v>0</v>
      </c>
      <c r="CM79" s="32">
        <f t="shared" si="34"/>
        <v>0</v>
      </c>
      <c r="CN79" s="32">
        <f t="shared" si="34"/>
        <v>0</v>
      </c>
      <c r="CO79" s="32">
        <f t="shared" si="34"/>
        <v>0</v>
      </c>
      <c r="CP79" s="32">
        <f t="shared" si="34"/>
        <v>0</v>
      </c>
      <c r="CQ79" s="32">
        <f t="shared" si="34"/>
        <v>0</v>
      </c>
      <c r="CR79" s="32">
        <f t="shared" si="34"/>
        <v>0</v>
      </c>
      <c r="CS79" s="32">
        <f t="shared" si="34"/>
        <v>0</v>
      </c>
      <c r="CT79" s="32">
        <f t="shared" si="34"/>
        <v>0</v>
      </c>
      <c r="CU79" s="32">
        <f t="shared" si="34"/>
        <v>0</v>
      </c>
      <c r="CV79" s="32">
        <f t="shared" si="34"/>
        <v>0</v>
      </c>
      <c r="CW79" s="32">
        <f t="shared" si="34"/>
        <v>0</v>
      </c>
      <c r="CX79" s="32">
        <f t="shared" si="34"/>
        <v>0</v>
      </c>
      <c r="CY79" s="32">
        <f t="shared" si="34"/>
        <v>0</v>
      </c>
      <c r="CZ79" s="32">
        <f t="shared" si="34"/>
        <v>0</v>
      </c>
      <c r="DA79" s="32">
        <f t="shared" si="34"/>
        <v>0</v>
      </c>
      <c r="DB79" s="32">
        <f t="shared" si="34"/>
        <v>0</v>
      </c>
      <c r="DC79" s="32">
        <f t="shared" si="34"/>
        <v>0</v>
      </c>
      <c r="DD79" s="32">
        <f t="shared" si="34"/>
        <v>0</v>
      </c>
      <c r="DE79" s="32">
        <f t="shared" si="34"/>
        <v>0</v>
      </c>
      <c r="DF79" s="32">
        <f t="shared" si="34"/>
        <v>0</v>
      </c>
      <c r="DG79" s="32">
        <f t="shared" si="34"/>
        <v>0</v>
      </c>
      <c r="DH79" s="32">
        <f t="shared" si="34"/>
        <v>0</v>
      </c>
      <c r="DI79" s="32">
        <f t="shared" si="34"/>
        <v>0</v>
      </c>
      <c r="DJ79" s="32">
        <f t="shared" si="34"/>
        <v>0</v>
      </c>
      <c r="DK79" s="32">
        <f t="shared" si="34"/>
        <v>0</v>
      </c>
      <c r="DL79" s="32">
        <f t="shared" si="34"/>
        <v>0</v>
      </c>
      <c r="DM79" s="32">
        <f t="shared" si="34"/>
        <v>0</v>
      </c>
      <c r="DN79" s="32">
        <f t="shared" si="34"/>
        <v>0</v>
      </c>
      <c r="DO79" s="32">
        <f t="shared" ref="DO79:EQ79" si="35">DO80+DO81</f>
        <v>0</v>
      </c>
      <c r="DP79" s="32">
        <f t="shared" si="35"/>
        <v>6</v>
      </c>
      <c r="DQ79" s="32">
        <f t="shared" si="35"/>
        <v>228</v>
      </c>
      <c r="DR79" s="32">
        <f t="shared" si="35"/>
        <v>0</v>
      </c>
      <c r="DS79" s="32">
        <f t="shared" si="35"/>
        <v>0</v>
      </c>
      <c r="DT79" s="32">
        <f t="shared" si="35"/>
        <v>0</v>
      </c>
      <c r="DU79" s="32">
        <f t="shared" si="35"/>
        <v>0</v>
      </c>
      <c r="DV79" s="32">
        <f t="shared" si="35"/>
        <v>0</v>
      </c>
      <c r="DW79" s="32">
        <f t="shared" si="35"/>
        <v>0</v>
      </c>
      <c r="DX79" s="32">
        <f t="shared" si="35"/>
        <v>0</v>
      </c>
      <c r="DY79" s="32">
        <f t="shared" si="35"/>
        <v>0</v>
      </c>
      <c r="DZ79" s="32">
        <f t="shared" si="35"/>
        <v>0</v>
      </c>
      <c r="EA79" s="32">
        <f t="shared" si="35"/>
        <v>0</v>
      </c>
      <c r="EB79" s="32">
        <f t="shared" si="35"/>
        <v>0</v>
      </c>
      <c r="EC79" s="32"/>
      <c r="ED79" s="32"/>
      <c r="EE79" s="32"/>
      <c r="EF79" s="32"/>
      <c r="EG79" s="32"/>
      <c r="EH79" s="32">
        <f t="shared" ref="EH79:EL79" si="36">EH80+EH81</f>
        <v>0</v>
      </c>
      <c r="EI79" s="32">
        <f t="shared" si="36"/>
        <v>0</v>
      </c>
      <c r="EJ79" s="32">
        <f t="shared" si="36"/>
        <v>6</v>
      </c>
      <c r="EK79" s="32">
        <f t="shared" si="36"/>
        <v>0</v>
      </c>
      <c r="EL79" s="32">
        <f t="shared" si="36"/>
        <v>228</v>
      </c>
      <c r="EM79" s="32">
        <f t="shared" si="35"/>
        <v>0</v>
      </c>
      <c r="EN79" s="32">
        <f t="shared" si="35"/>
        <v>0</v>
      </c>
      <c r="EO79" s="32">
        <f t="shared" si="35"/>
        <v>0</v>
      </c>
      <c r="EP79" s="32">
        <f t="shared" si="35"/>
        <v>0</v>
      </c>
      <c r="EQ79" s="32">
        <f t="shared" si="35"/>
        <v>0</v>
      </c>
      <c r="ER79" s="41"/>
      <c r="ES79" s="41"/>
    </row>
    <row r="80" spans="1:149" ht="25.5" customHeight="1" x14ac:dyDescent="0.2">
      <c r="A80" s="14">
        <v>1</v>
      </c>
      <c r="B80" s="15" t="s">
        <v>103</v>
      </c>
      <c r="C80" s="16" t="s">
        <v>33</v>
      </c>
      <c r="D80" s="33"/>
      <c r="E80" s="33">
        <v>3</v>
      </c>
      <c r="F80" s="33">
        <v>114</v>
      </c>
      <c r="G80" s="33">
        <v>0</v>
      </c>
      <c r="H80" s="33"/>
      <c r="I80" s="33"/>
      <c r="J80" s="33"/>
      <c r="K80" s="33"/>
      <c r="L80" s="33"/>
      <c r="M80" s="33"/>
      <c r="N80" s="34"/>
      <c r="O80" s="33"/>
      <c r="P80" s="33"/>
      <c r="Q80" s="34"/>
      <c r="R80" s="34"/>
      <c r="S80" s="34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4"/>
      <c r="AP80" s="33"/>
      <c r="AQ80" s="33"/>
      <c r="AR80" s="33"/>
      <c r="AS80" s="34"/>
      <c r="AT80" s="34"/>
      <c r="AU80" s="34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4"/>
      <c r="BR80" s="33"/>
      <c r="BS80" s="33"/>
      <c r="BT80" s="33"/>
      <c r="BU80" s="34"/>
      <c r="BV80" s="34"/>
      <c r="BW80" s="34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4"/>
      <c r="CU80" s="33"/>
      <c r="CV80" s="33"/>
      <c r="CW80" s="34"/>
      <c r="CX80" s="34"/>
      <c r="CY80" s="34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>
        <v>3</v>
      </c>
      <c r="DQ80" s="33">
        <v>114</v>
      </c>
      <c r="DR80" s="33"/>
      <c r="DS80" s="33"/>
      <c r="DT80" s="33"/>
      <c r="DU80" s="33"/>
      <c r="DV80" s="34"/>
      <c r="DW80" s="33"/>
      <c r="DX80" s="33"/>
      <c r="DY80" s="34"/>
      <c r="DZ80" s="34"/>
      <c r="EA80" s="34"/>
      <c r="EB80" s="33"/>
      <c r="EC80" s="33"/>
      <c r="ED80" s="33"/>
      <c r="EE80" s="33"/>
      <c r="EF80" s="33"/>
      <c r="EG80" s="33"/>
      <c r="EH80" s="33"/>
      <c r="EI80" s="33"/>
      <c r="EJ80" s="33">
        <v>3</v>
      </c>
      <c r="EK80" s="33"/>
      <c r="EL80" s="33">
        <v>114</v>
      </c>
      <c r="EM80" s="33"/>
      <c r="EN80" s="33"/>
      <c r="EO80" s="33"/>
      <c r="EP80" s="33"/>
      <c r="EQ80" s="33"/>
      <c r="ER80" s="43" t="s">
        <v>108</v>
      </c>
      <c r="ES80" s="44" t="s">
        <v>165</v>
      </c>
    </row>
    <row r="81" spans="1:149" ht="41.25" customHeight="1" x14ac:dyDescent="0.2">
      <c r="A81" s="14">
        <v>2</v>
      </c>
      <c r="B81" s="15" t="s">
        <v>37</v>
      </c>
      <c r="C81" s="16" t="s">
        <v>33</v>
      </c>
      <c r="D81" s="33"/>
      <c r="E81" s="33">
        <v>3</v>
      </c>
      <c r="F81" s="33">
        <v>114</v>
      </c>
      <c r="G81" s="33">
        <v>0</v>
      </c>
      <c r="H81" s="33"/>
      <c r="I81" s="33"/>
      <c r="J81" s="33"/>
      <c r="K81" s="33"/>
      <c r="L81" s="33"/>
      <c r="M81" s="33"/>
      <c r="N81" s="34"/>
      <c r="O81" s="33"/>
      <c r="P81" s="33"/>
      <c r="Q81" s="34"/>
      <c r="R81" s="34"/>
      <c r="S81" s="34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4"/>
      <c r="AP81" s="33"/>
      <c r="AQ81" s="33"/>
      <c r="AR81" s="33"/>
      <c r="AS81" s="34"/>
      <c r="AT81" s="34"/>
      <c r="AU81" s="34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4"/>
      <c r="BR81" s="33"/>
      <c r="BS81" s="33"/>
      <c r="BT81" s="33"/>
      <c r="BU81" s="34"/>
      <c r="BV81" s="34"/>
      <c r="BW81" s="34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4"/>
      <c r="CU81" s="33"/>
      <c r="CV81" s="33"/>
      <c r="CW81" s="34"/>
      <c r="CX81" s="34"/>
      <c r="CY81" s="34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>
        <v>3</v>
      </c>
      <c r="DQ81" s="33">
        <v>114</v>
      </c>
      <c r="DR81" s="33"/>
      <c r="DS81" s="33"/>
      <c r="DT81" s="33"/>
      <c r="DU81" s="33"/>
      <c r="DV81" s="34"/>
      <c r="DW81" s="33"/>
      <c r="DX81" s="33"/>
      <c r="DY81" s="34"/>
      <c r="DZ81" s="34"/>
      <c r="EA81" s="34"/>
      <c r="EB81" s="33"/>
      <c r="EC81" s="33"/>
      <c r="ED81" s="33"/>
      <c r="EE81" s="33"/>
      <c r="EF81" s="33"/>
      <c r="EG81" s="33"/>
      <c r="EH81" s="33"/>
      <c r="EI81" s="33"/>
      <c r="EJ81" s="33">
        <v>3</v>
      </c>
      <c r="EK81" s="33"/>
      <c r="EL81" s="33">
        <v>114</v>
      </c>
      <c r="EM81" s="33"/>
      <c r="EN81" s="33"/>
      <c r="EO81" s="33"/>
      <c r="EP81" s="33"/>
      <c r="EQ81" s="33"/>
      <c r="ER81" s="43" t="s">
        <v>108</v>
      </c>
      <c r="ES81" s="44" t="s">
        <v>166</v>
      </c>
    </row>
    <row r="82" spans="1:149" ht="12.75" customHeight="1" x14ac:dyDescent="0.2">
      <c r="A82" s="39"/>
      <c r="B82" s="52" t="s">
        <v>104</v>
      </c>
      <c r="C82" s="40"/>
      <c r="D82" s="31">
        <v>240</v>
      </c>
      <c r="E82" s="31">
        <f>E13+E18+E59+E60+E79</f>
        <v>240</v>
      </c>
      <c r="F82" s="31">
        <f t="shared" ref="F82:BK82" si="37">F13+F18+F59+F60+F79</f>
        <v>9120</v>
      </c>
      <c r="G82" s="31">
        <f t="shared" si="37"/>
        <v>1286</v>
      </c>
      <c r="H82" s="31">
        <f t="shared" si="37"/>
        <v>53</v>
      </c>
      <c r="I82" s="31">
        <f t="shared" si="37"/>
        <v>2014</v>
      </c>
      <c r="J82" s="31">
        <f t="shared" si="37"/>
        <v>312</v>
      </c>
      <c r="K82" s="31">
        <f t="shared" si="37"/>
        <v>112</v>
      </c>
      <c r="L82" s="31">
        <f t="shared" si="37"/>
        <v>160</v>
      </c>
      <c r="M82" s="31">
        <f t="shared" si="37"/>
        <v>40</v>
      </c>
      <c r="N82" s="31">
        <f t="shared" si="37"/>
        <v>0</v>
      </c>
      <c r="O82" s="31">
        <f t="shared" si="37"/>
        <v>1702</v>
      </c>
      <c r="P82" s="31">
        <f t="shared" si="37"/>
        <v>1</v>
      </c>
      <c r="Q82" s="31">
        <f t="shared" si="37"/>
        <v>0</v>
      </c>
      <c r="R82" s="31">
        <f t="shared" si="37"/>
        <v>0</v>
      </c>
      <c r="S82" s="31">
        <f t="shared" si="37"/>
        <v>0</v>
      </c>
      <c r="T82" s="31">
        <f t="shared" si="37"/>
        <v>0</v>
      </c>
      <c r="U82" s="31">
        <f t="shared" si="37"/>
        <v>138</v>
      </c>
      <c r="V82" s="31">
        <f t="shared" si="37"/>
        <v>0</v>
      </c>
      <c r="W82" s="31">
        <f t="shared" si="37"/>
        <v>20</v>
      </c>
      <c r="X82" s="31">
        <f t="shared" si="37"/>
        <v>138</v>
      </c>
      <c r="Y82" s="31">
        <f t="shared" si="37"/>
        <v>760</v>
      </c>
      <c r="Z82" s="31">
        <f t="shared" si="37"/>
        <v>100</v>
      </c>
      <c r="AA82" s="31">
        <f t="shared" si="37"/>
        <v>0</v>
      </c>
      <c r="AB82" s="31">
        <f t="shared" si="37"/>
        <v>12</v>
      </c>
      <c r="AC82" s="31">
        <f t="shared" si="37"/>
        <v>84</v>
      </c>
      <c r="AD82" s="31">
        <f t="shared" si="37"/>
        <v>456</v>
      </c>
      <c r="AE82" s="31">
        <f t="shared" si="37"/>
        <v>74</v>
      </c>
      <c r="AF82" s="31">
        <f t="shared" si="37"/>
        <v>0</v>
      </c>
      <c r="AG82" s="31">
        <f t="shared" si="37"/>
        <v>21</v>
      </c>
      <c r="AH82" s="31">
        <f t="shared" si="37"/>
        <v>90</v>
      </c>
      <c r="AI82" s="31">
        <f t="shared" si="37"/>
        <v>798</v>
      </c>
      <c r="AJ82" s="31">
        <f t="shared" si="37"/>
        <v>57</v>
      </c>
      <c r="AK82" s="31">
        <f t="shared" si="37"/>
        <v>2166</v>
      </c>
      <c r="AL82" s="31">
        <f t="shared" si="37"/>
        <v>318</v>
      </c>
      <c r="AM82" s="31">
        <f t="shared" si="37"/>
        <v>134</v>
      </c>
      <c r="AN82" s="31">
        <f t="shared" si="37"/>
        <v>184</v>
      </c>
      <c r="AO82" s="31">
        <f t="shared" si="37"/>
        <v>0</v>
      </c>
      <c r="AP82" s="31">
        <f t="shared" si="37"/>
        <v>0</v>
      </c>
      <c r="AQ82" s="31">
        <f t="shared" si="37"/>
        <v>1658</v>
      </c>
      <c r="AR82" s="31">
        <f t="shared" si="37"/>
        <v>2</v>
      </c>
      <c r="AS82" s="31">
        <f t="shared" si="37"/>
        <v>0</v>
      </c>
      <c r="AT82" s="31">
        <f t="shared" si="37"/>
        <v>0</v>
      </c>
      <c r="AU82" s="31">
        <f t="shared" si="37"/>
        <v>0</v>
      </c>
      <c r="AV82" s="31">
        <f t="shared" si="37"/>
        <v>0</v>
      </c>
      <c r="AW82" s="31">
        <f t="shared" si="37"/>
        <v>102</v>
      </c>
      <c r="AX82" s="31">
        <f t="shared" si="37"/>
        <v>0</v>
      </c>
      <c r="AY82" s="31">
        <f t="shared" si="37"/>
        <v>22</v>
      </c>
      <c r="AZ82" s="31">
        <f t="shared" si="37"/>
        <v>102</v>
      </c>
      <c r="BA82" s="31">
        <f t="shared" si="37"/>
        <v>836</v>
      </c>
      <c r="BB82" s="31">
        <f t="shared" si="37"/>
        <v>112</v>
      </c>
      <c r="BC82" s="31">
        <f t="shared" si="37"/>
        <v>0</v>
      </c>
      <c r="BD82" s="31">
        <f t="shared" si="37"/>
        <v>12</v>
      </c>
      <c r="BE82" s="31">
        <f t="shared" si="37"/>
        <v>112</v>
      </c>
      <c r="BF82" s="31">
        <f t="shared" si="37"/>
        <v>456</v>
      </c>
      <c r="BG82" s="31">
        <f t="shared" si="37"/>
        <v>104</v>
      </c>
      <c r="BH82" s="31">
        <f t="shared" si="37"/>
        <v>0</v>
      </c>
      <c r="BI82" s="31">
        <f t="shared" si="37"/>
        <v>23</v>
      </c>
      <c r="BJ82" s="31">
        <f t="shared" si="37"/>
        <v>104</v>
      </c>
      <c r="BK82" s="31">
        <f t="shared" si="37"/>
        <v>874</v>
      </c>
      <c r="BL82" s="31">
        <f t="shared" ref="BL82:DN82" si="38">BL13+BL18+BL59+BL60+BL79</f>
        <v>52</v>
      </c>
      <c r="BM82" s="31">
        <f t="shared" si="38"/>
        <v>1976</v>
      </c>
      <c r="BN82" s="31">
        <f t="shared" si="38"/>
        <v>290</v>
      </c>
      <c r="BO82" s="31">
        <f t="shared" si="38"/>
        <v>120</v>
      </c>
      <c r="BP82" s="31">
        <f t="shared" si="38"/>
        <v>158</v>
      </c>
      <c r="BQ82" s="31">
        <f t="shared" si="38"/>
        <v>12</v>
      </c>
      <c r="BR82" s="31">
        <f t="shared" si="38"/>
        <v>0</v>
      </c>
      <c r="BS82" s="31">
        <f t="shared" si="38"/>
        <v>1496</v>
      </c>
      <c r="BT82" s="31">
        <f t="shared" si="38"/>
        <v>2</v>
      </c>
      <c r="BU82" s="31">
        <f t="shared" si="38"/>
        <v>0</v>
      </c>
      <c r="BV82" s="31">
        <f t="shared" si="38"/>
        <v>0</v>
      </c>
      <c r="BW82" s="31">
        <f t="shared" si="38"/>
        <v>0</v>
      </c>
      <c r="BX82" s="31">
        <f t="shared" si="38"/>
        <v>0</v>
      </c>
      <c r="BY82" s="31">
        <f t="shared" si="38"/>
        <v>98</v>
      </c>
      <c r="BZ82" s="31">
        <f t="shared" si="38"/>
        <v>0</v>
      </c>
      <c r="CA82" s="31">
        <f t="shared" si="38"/>
        <v>12</v>
      </c>
      <c r="CB82" s="31">
        <f t="shared" si="38"/>
        <v>98</v>
      </c>
      <c r="CC82" s="31">
        <f t="shared" si="38"/>
        <v>456</v>
      </c>
      <c r="CD82" s="31">
        <f t="shared" si="38"/>
        <v>94</v>
      </c>
      <c r="CE82" s="31"/>
      <c r="CF82" s="31">
        <f t="shared" si="38"/>
        <v>17</v>
      </c>
      <c r="CG82" s="31">
        <f t="shared" si="38"/>
        <v>94</v>
      </c>
      <c r="CH82" s="31">
        <f t="shared" si="38"/>
        <v>646</v>
      </c>
      <c r="CI82" s="31">
        <f t="shared" si="38"/>
        <v>98</v>
      </c>
      <c r="CJ82" s="31"/>
      <c r="CK82" s="31">
        <f t="shared" si="38"/>
        <v>23</v>
      </c>
      <c r="CL82" s="31">
        <f t="shared" si="38"/>
        <v>98</v>
      </c>
      <c r="CM82" s="31">
        <f t="shared" si="38"/>
        <v>874</v>
      </c>
      <c r="CN82" s="31">
        <f t="shared" si="38"/>
        <v>54</v>
      </c>
      <c r="CO82" s="31">
        <f t="shared" si="38"/>
        <v>2052</v>
      </c>
      <c r="CP82" s="31">
        <f t="shared" si="38"/>
        <v>270</v>
      </c>
      <c r="CQ82" s="31">
        <f t="shared" si="38"/>
        <v>104</v>
      </c>
      <c r="CR82" s="31">
        <f t="shared" si="38"/>
        <v>138</v>
      </c>
      <c r="CS82" s="31">
        <f t="shared" si="38"/>
        <v>28</v>
      </c>
      <c r="CT82" s="31">
        <f t="shared" si="38"/>
        <v>0</v>
      </c>
      <c r="CU82" s="31">
        <f t="shared" si="38"/>
        <v>1592</v>
      </c>
      <c r="CV82" s="31">
        <f t="shared" si="38"/>
        <v>0</v>
      </c>
      <c r="CW82" s="31">
        <f t="shared" si="38"/>
        <v>0</v>
      </c>
      <c r="CX82" s="31">
        <f t="shared" si="38"/>
        <v>0</v>
      </c>
      <c r="CY82" s="31">
        <f t="shared" si="38"/>
        <v>0</v>
      </c>
      <c r="CZ82" s="31">
        <f t="shared" si="38"/>
        <v>0</v>
      </c>
      <c r="DA82" s="31">
        <f t="shared" si="38"/>
        <v>96</v>
      </c>
      <c r="DB82" s="31">
        <f t="shared" si="38"/>
        <v>0</v>
      </c>
      <c r="DC82" s="31">
        <f t="shared" si="38"/>
        <v>12</v>
      </c>
      <c r="DD82" s="31">
        <f t="shared" si="38"/>
        <v>96</v>
      </c>
      <c r="DE82" s="31">
        <f t="shared" si="38"/>
        <v>456</v>
      </c>
      <c r="DF82" s="31">
        <f t="shared" si="38"/>
        <v>86</v>
      </c>
      <c r="DG82" s="31">
        <v>0</v>
      </c>
      <c r="DH82" s="31">
        <f t="shared" si="38"/>
        <v>11</v>
      </c>
      <c r="DI82" s="31">
        <f t="shared" si="38"/>
        <v>54</v>
      </c>
      <c r="DJ82" s="31">
        <f t="shared" si="38"/>
        <v>418</v>
      </c>
      <c r="DK82" s="31">
        <f t="shared" si="38"/>
        <v>88</v>
      </c>
      <c r="DL82" s="31">
        <v>0</v>
      </c>
      <c r="DM82" s="31">
        <f t="shared" si="38"/>
        <v>31</v>
      </c>
      <c r="DN82" s="31">
        <f t="shared" si="38"/>
        <v>120</v>
      </c>
      <c r="DO82" s="31">
        <f t="shared" ref="DO82:EQ82" si="39">DO13+DO18+DO59+DO60+DO79</f>
        <v>1178</v>
      </c>
      <c r="DP82" s="31">
        <f t="shared" si="39"/>
        <v>24</v>
      </c>
      <c r="DQ82" s="31">
        <f t="shared" si="39"/>
        <v>912</v>
      </c>
      <c r="DR82" s="31">
        <f t="shared" si="39"/>
        <v>96</v>
      </c>
      <c r="DS82" s="31">
        <f t="shared" si="39"/>
        <v>36</v>
      </c>
      <c r="DT82" s="31">
        <f t="shared" si="39"/>
        <v>48</v>
      </c>
      <c r="DU82" s="31">
        <f t="shared" si="39"/>
        <v>12</v>
      </c>
      <c r="DV82" s="31">
        <f t="shared" si="39"/>
        <v>0</v>
      </c>
      <c r="DW82" s="31">
        <f t="shared" si="39"/>
        <v>474</v>
      </c>
      <c r="DX82" s="31">
        <f t="shared" si="39"/>
        <v>0</v>
      </c>
      <c r="DY82" s="31">
        <f t="shared" si="39"/>
        <v>0</v>
      </c>
      <c r="DZ82" s="31">
        <f t="shared" si="39"/>
        <v>0</v>
      </c>
      <c r="EA82" s="31">
        <f t="shared" si="39"/>
        <v>0</v>
      </c>
      <c r="EB82" s="31">
        <f t="shared" si="39"/>
        <v>0</v>
      </c>
      <c r="EC82" s="31">
        <f t="shared" si="39"/>
        <v>96</v>
      </c>
      <c r="ED82" s="31">
        <f t="shared" si="39"/>
        <v>0</v>
      </c>
      <c r="EE82" s="31">
        <f t="shared" si="39"/>
        <v>15</v>
      </c>
      <c r="EF82" s="31">
        <f t="shared" si="39"/>
        <v>96</v>
      </c>
      <c r="EG82" s="31">
        <f t="shared" si="39"/>
        <v>570</v>
      </c>
      <c r="EH82" s="31">
        <f t="shared" si="39"/>
        <v>0</v>
      </c>
      <c r="EI82" s="31">
        <f t="shared" si="39"/>
        <v>0</v>
      </c>
      <c r="EJ82" s="31">
        <f t="shared" si="39"/>
        <v>9</v>
      </c>
      <c r="EK82" s="31">
        <f t="shared" si="39"/>
        <v>0</v>
      </c>
      <c r="EL82" s="31">
        <f t="shared" si="39"/>
        <v>342</v>
      </c>
      <c r="EM82" s="31">
        <f t="shared" si="39"/>
        <v>0</v>
      </c>
      <c r="EN82" s="31">
        <f t="shared" si="39"/>
        <v>0</v>
      </c>
      <c r="EO82" s="31">
        <f t="shared" si="39"/>
        <v>0</v>
      </c>
      <c r="EP82" s="31">
        <f t="shared" si="39"/>
        <v>0</v>
      </c>
      <c r="EQ82" s="31">
        <f t="shared" si="39"/>
        <v>0</v>
      </c>
      <c r="ER82" s="41"/>
      <c r="ES82" s="41"/>
    </row>
    <row r="83" spans="1:149" ht="25.5" customHeight="1" x14ac:dyDescent="0.2">
      <c r="A83" s="23"/>
      <c r="B83" s="37"/>
      <c r="C83" s="25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26"/>
      <c r="ES83" s="26"/>
    </row>
    <row r="84" spans="1:149" s="26" customFormat="1" ht="12.75" customHeight="1" x14ac:dyDescent="0.2">
      <c r="A84" s="23"/>
      <c r="B84" s="24"/>
      <c r="C84" s="25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</row>
    <row r="85" spans="1:149" s="26" customFormat="1" ht="12.75" customHeight="1" x14ac:dyDescent="0.2">
      <c r="A85" s="23"/>
      <c r="B85" s="24"/>
      <c r="C85" s="25"/>
      <c r="D85" s="88"/>
      <c r="E85" s="89"/>
      <c r="F85" s="27"/>
      <c r="G85" s="23"/>
      <c r="H85" s="88"/>
      <c r="I85" s="89"/>
      <c r="J85" s="27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7"/>
      <c r="V85" s="23"/>
      <c r="W85" s="23"/>
      <c r="X85" s="23"/>
      <c r="Y85" s="23"/>
      <c r="Z85" s="27"/>
      <c r="AA85" s="23"/>
      <c r="AB85" s="23"/>
      <c r="AC85" s="23"/>
      <c r="AD85" s="23"/>
      <c r="AE85" s="27"/>
      <c r="AF85" s="23"/>
      <c r="AG85" s="23"/>
      <c r="AH85" s="23"/>
      <c r="AI85" s="23"/>
      <c r="AJ85" s="88"/>
      <c r="AK85" s="89"/>
      <c r="AL85" s="27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7"/>
      <c r="AX85" s="23"/>
      <c r="AY85" s="23"/>
      <c r="AZ85" s="23"/>
      <c r="BA85" s="23"/>
      <c r="BB85" s="27"/>
      <c r="BC85" s="23"/>
      <c r="BD85" s="23"/>
      <c r="BE85" s="23"/>
      <c r="BF85" s="23"/>
      <c r="BG85" s="27"/>
      <c r="BH85" s="23"/>
      <c r="BI85" s="23"/>
      <c r="BJ85" s="23"/>
      <c r="BK85" s="23"/>
      <c r="BL85" s="88"/>
      <c r="BM85" s="89"/>
      <c r="BN85" s="27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7"/>
      <c r="BZ85" s="23"/>
      <c r="CA85" s="23"/>
      <c r="CB85" s="23"/>
      <c r="CC85" s="23"/>
      <c r="CD85" s="27"/>
      <c r="CE85" s="23"/>
      <c r="CF85" s="23"/>
      <c r="CG85" s="23"/>
      <c r="CH85" s="23"/>
      <c r="CI85" s="27"/>
      <c r="CJ85" s="23"/>
      <c r="CK85" s="23"/>
      <c r="CL85" s="23"/>
      <c r="CM85" s="23"/>
      <c r="CN85" s="88"/>
      <c r="CO85" s="89"/>
      <c r="CP85" s="27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7"/>
      <c r="DB85" s="23"/>
      <c r="DC85" s="23"/>
      <c r="DD85" s="23"/>
      <c r="DE85" s="23"/>
      <c r="DF85" s="27"/>
      <c r="DG85" s="23"/>
      <c r="DH85" s="23"/>
      <c r="DI85" s="23"/>
      <c r="DJ85" s="23"/>
      <c r="DK85" s="27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</row>
    <row r="86" spans="1:149" s="26" customFormat="1" ht="12.75" customHeight="1" x14ac:dyDescent="0.2">
      <c r="A86" s="23"/>
      <c r="B86" s="24"/>
      <c r="C86" s="25"/>
      <c r="D86" s="88"/>
      <c r="E86" s="89"/>
      <c r="F86" s="27"/>
      <c r="G86" s="23"/>
      <c r="H86" s="88"/>
      <c r="I86" s="89"/>
      <c r="J86" s="27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7"/>
      <c r="V86" s="23"/>
      <c r="W86" s="23"/>
      <c r="X86" s="23"/>
      <c r="Y86" s="23"/>
      <c r="Z86" s="27"/>
      <c r="AA86" s="23"/>
      <c r="AB86" s="23"/>
      <c r="AC86" s="23"/>
      <c r="AD86" s="23"/>
      <c r="AE86" s="27"/>
      <c r="AF86" s="23"/>
      <c r="AG86" s="23"/>
      <c r="AH86" s="23"/>
      <c r="AI86" s="23"/>
      <c r="AJ86" s="88"/>
      <c r="AK86" s="89"/>
      <c r="AL86" s="27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7"/>
      <c r="AX86" s="23"/>
      <c r="AY86" s="23"/>
      <c r="AZ86" s="23"/>
      <c r="BA86" s="23"/>
      <c r="BB86" s="27"/>
      <c r="BC86" s="23"/>
      <c r="BD86" s="23"/>
      <c r="BE86" s="23"/>
      <c r="BF86" s="23"/>
      <c r="BG86" s="27"/>
      <c r="BH86" s="23"/>
      <c r="BI86" s="23"/>
      <c r="BJ86" s="23"/>
      <c r="BK86" s="23"/>
      <c r="BL86" s="88"/>
      <c r="BM86" s="89"/>
      <c r="BN86" s="27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7"/>
      <c r="BZ86" s="23"/>
      <c r="CA86" s="23"/>
      <c r="CB86" s="23"/>
      <c r="CC86" s="23"/>
      <c r="CD86" s="27"/>
      <c r="CE86" s="23"/>
      <c r="CF86" s="23"/>
      <c r="CG86" s="23"/>
      <c r="CH86" s="23"/>
      <c r="CI86" s="27"/>
      <c r="CJ86" s="23"/>
      <c r="CK86" s="23"/>
      <c r="CL86" s="23"/>
      <c r="CM86" s="23"/>
      <c r="CN86" s="88"/>
      <c r="CO86" s="89"/>
      <c r="CP86" s="27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7"/>
      <c r="DB86" s="23"/>
      <c r="DC86" s="23"/>
      <c r="DD86" s="23"/>
      <c r="DE86" s="23"/>
      <c r="DF86" s="27"/>
      <c r="DG86" s="23"/>
      <c r="DH86" s="23"/>
      <c r="DI86" s="23"/>
      <c r="DJ86" s="23"/>
      <c r="DK86" s="27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</row>
    <row r="87" spans="1:149" s="26" customFormat="1" ht="12.75" customHeight="1" x14ac:dyDescent="0.2">
      <c r="A87" s="23"/>
      <c r="B87" s="25"/>
      <c r="C87" s="25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</row>
    <row r="88" spans="1:149" s="26" customFormat="1" ht="12.75" customHeight="1" x14ac:dyDescent="0.2">
      <c r="A88" s="23"/>
      <c r="B88" s="25"/>
      <c r="C88" s="25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</row>
    <row r="89" spans="1:149" s="26" customFormat="1" ht="12.75" customHeight="1" x14ac:dyDescent="0.2">
      <c r="A89" s="23"/>
      <c r="B89" s="25"/>
      <c r="C89" s="25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</row>
    <row r="90" spans="1:149" s="26" customFormat="1" ht="12.75" customHeight="1" x14ac:dyDescent="0.2">
      <c r="A90" s="23"/>
      <c r="B90" s="25"/>
      <c r="C90" s="25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</row>
    <row r="91" spans="1:149" s="26" customFormat="1" x14ac:dyDescent="0.2">
      <c r="A91" s="28"/>
      <c r="B91" s="30"/>
      <c r="C91" s="29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</row>
    <row r="92" spans="1:149" s="26" customFormat="1" ht="12.75" customHeight="1" x14ac:dyDescent="0.2">
      <c r="A92" s="28"/>
      <c r="B92" s="30"/>
      <c r="C92" s="29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</row>
    <row r="93" spans="1:149" s="26" customFormat="1" x14ac:dyDescent="0.2">
      <c r="A93" s="28"/>
      <c r="B93" s="30"/>
      <c r="C93" s="29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</row>
    <row r="94" spans="1:149" s="26" customFormat="1" ht="12.75" customHeight="1" x14ac:dyDescent="0.2">
      <c r="A94" s="28"/>
      <c r="B94" s="36"/>
      <c r="C94" s="29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</row>
    <row r="95" spans="1:149" s="26" customFormat="1" x14ac:dyDescent="0.2">
      <c r="A95" s="28"/>
      <c r="B95" s="28"/>
      <c r="C95" s="29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</row>
    <row r="96" spans="1:149" s="26" customFormat="1" ht="25.5" customHeight="1" x14ac:dyDescent="0.2">
      <c r="A96" s="28"/>
      <c r="B96" s="51"/>
      <c r="C96" s="29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</row>
    <row r="97" spans="1:147" s="26" customFormat="1" x14ac:dyDescent="0.2">
      <c r="A97" s="28"/>
      <c r="B97" s="28"/>
      <c r="C97" s="29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</row>
    <row r="98" spans="1:147" s="26" customFormat="1" ht="12.75" customHeight="1" x14ac:dyDescent="0.2">
      <c r="A98" s="28"/>
      <c r="B98" s="51"/>
      <c r="C98" s="29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</row>
    <row r="99" spans="1:147" s="26" customFormat="1" x14ac:dyDescent="0.2">
      <c r="A99" s="28"/>
      <c r="B99" s="28"/>
      <c r="C99" s="29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</row>
    <row r="100" spans="1:147" s="26" customFormat="1" ht="25.5" customHeight="1" x14ac:dyDescent="0.2">
      <c r="A100" s="28"/>
      <c r="B100" s="51"/>
      <c r="C100" s="29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</row>
  </sheetData>
  <mergeCells count="76">
    <mergeCell ref="Y1:AB1"/>
    <mergeCell ref="Y2:AB2"/>
    <mergeCell ref="CN10:DO10"/>
    <mergeCell ref="CN11:CN12"/>
    <mergeCell ref="CO11:CO12"/>
    <mergeCell ref="CP11:CP12"/>
    <mergeCell ref="CU11:CU12"/>
    <mergeCell ref="CV11:CZ11"/>
    <mergeCell ref="DA11:DE11"/>
    <mergeCell ref="DF11:DJ11"/>
    <mergeCell ref="DK11:DO11"/>
    <mergeCell ref="CQ11:CT11"/>
    <mergeCell ref="DP10:EQ10"/>
    <mergeCell ref="DP11:DP12"/>
    <mergeCell ref="DQ11:DQ12"/>
    <mergeCell ref="DR11:DR12"/>
    <mergeCell ref="DS11:DV11"/>
    <mergeCell ref="DX11:EB11"/>
    <mergeCell ref="EC11:EG11"/>
    <mergeCell ref="EH11:EL11"/>
    <mergeCell ref="DW11:DW12"/>
    <mergeCell ref="ES10:ES12"/>
    <mergeCell ref="AE11:AI11"/>
    <mergeCell ref="C10:C12"/>
    <mergeCell ref="D10:D12"/>
    <mergeCell ref="E10:E12"/>
    <mergeCell ref="F10:F12"/>
    <mergeCell ref="G10:G12"/>
    <mergeCell ref="BL10:CM10"/>
    <mergeCell ref="BL11:BL12"/>
    <mergeCell ref="BM11:BM12"/>
    <mergeCell ref="BN11:BN12"/>
    <mergeCell ref="BO11:BR11"/>
    <mergeCell ref="BS11:BS12"/>
    <mergeCell ref="BT11:BX11"/>
    <mergeCell ref="EM11:EQ11"/>
    <mergeCell ref="ER10:ER12"/>
    <mergeCell ref="BL85:BM85"/>
    <mergeCell ref="BL86:BM86"/>
    <mergeCell ref="CN85:CO85"/>
    <mergeCell ref="CN86:CO86"/>
    <mergeCell ref="BY11:CC11"/>
    <mergeCell ref="CD11:CH11"/>
    <mergeCell ref="CI11:CM11"/>
    <mergeCell ref="H86:I86"/>
    <mergeCell ref="AJ85:AK85"/>
    <mergeCell ref="AJ86:AK86"/>
    <mergeCell ref="H85:I85"/>
    <mergeCell ref="D86:E86"/>
    <mergeCell ref="D85:E85"/>
    <mergeCell ref="AJ10:BK10"/>
    <mergeCell ref="AJ11:AJ12"/>
    <mergeCell ref="AK11:AK12"/>
    <mergeCell ref="AL11:AL12"/>
    <mergeCell ref="AM11:AP11"/>
    <mergeCell ref="AQ11:AQ12"/>
    <mergeCell ref="AR11:AV11"/>
    <mergeCell ref="AW11:BA11"/>
    <mergeCell ref="BB11:BF11"/>
    <mergeCell ref="BG11:BK11"/>
    <mergeCell ref="A1:U1"/>
    <mergeCell ref="O11:O12"/>
    <mergeCell ref="P11:T11"/>
    <mergeCell ref="U11:Y11"/>
    <mergeCell ref="Z11:AD11"/>
    <mergeCell ref="K11:N11"/>
    <mergeCell ref="A2:U2"/>
    <mergeCell ref="A10:A12"/>
    <mergeCell ref="B10:B12"/>
    <mergeCell ref="H10:AI10"/>
    <mergeCell ref="H11:H12"/>
    <mergeCell ref="I11:I12"/>
    <mergeCell ref="J11:J12"/>
    <mergeCell ref="B6:C6"/>
    <mergeCell ref="B5:C5"/>
    <mergeCell ref="B7:C7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3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Учебный план</vt:lpstr>
    </vt:vector>
  </TitlesOfParts>
  <Company>&lt;no given&gt;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Алексеева Лариса Николаевна</dc:creator>
  <cp:lastModifiedBy>Загороднова Екатерина Павловна</cp:lastModifiedBy>
  <cp:lastPrinted>2014-12-08T11:35:16Z</cp:lastPrinted>
  <dcterms:created xsi:type="dcterms:W3CDTF">2006-06-27T14:19:03Z</dcterms:created>
  <dcterms:modified xsi:type="dcterms:W3CDTF">2019-02-15T08:03:44Z</dcterms:modified>
</cp:coreProperties>
</file>