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705" yWindow="45" windowWidth="12690" windowHeight="1278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G69" i="9" l="1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W69" i="9"/>
  <c r="BX69" i="9"/>
  <c r="BY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CX69" i="9"/>
  <c r="CY69" i="9"/>
  <c r="CZ69" i="9"/>
  <c r="DA69" i="9"/>
  <c r="DB69" i="9"/>
  <c r="DC69" i="9"/>
  <c r="DD69" i="9"/>
  <c r="DE69" i="9"/>
  <c r="DF69" i="9"/>
  <c r="DG69" i="9"/>
  <c r="DH69" i="9"/>
  <c r="DI69" i="9"/>
  <c r="DJ69" i="9"/>
  <c r="DK69" i="9"/>
  <c r="DL69" i="9"/>
  <c r="DM69" i="9"/>
  <c r="DN69" i="9"/>
  <c r="DO69" i="9"/>
  <c r="DP69" i="9"/>
  <c r="DQ69" i="9"/>
  <c r="DR69" i="9"/>
  <c r="DS69" i="9"/>
  <c r="DT69" i="9"/>
  <c r="DU69" i="9"/>
  <c r="DV69" i="9"/>
  <c r="DW69" i="9"/>
  <c r="DX69" i="9"/>
  <c r="DY69" i="9"/>
  <c r="DZ69" i="9"/>
  <c r="EA69" i="9"/>
  <c r="EB69" i="9"/>
  <c r="EC69" i="9"/>
  <c r="ED69" i="9"/>
  <c r="EE69" i="9"/>
  <c r="EF69" i="9"/>
  <c r="EG69" i="9"/>
  <c r="EH69" i="9"/>
  <c r="EI69" i="9"/>
  <c r="EJ69" i="9"/>
  <c r="EK69" i="9"/>
  <c r="EL69" i="9"/>
  <c r="EM69" i="9"/>
  <c r="EN69" i="9"/>
  <c r="EO69" i="9"/>
  <c r="EP69" i="9"/>
  <c r="EQ69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BH73" i="9"/>
  <c r="BI73" i="9"/>
  <c r="BJ73" i="9"/>
  <c r="BK73" i="9"/>
  <c r="BL73" i="9"/>
  <c r="BM73" i="9"/>
  <c r="BN73" i="9"/>
  <c r="BO73" i="9"/>
  <c r="BP73" i="9"/>
  <c r="BQ73" i="9"/>
  <c r="BR73" i="9"/>
  <c r="BS73" i="9"/>
  <c r="BT73" i="9"/>
  <c r="BU73" i="9"/>
  <c r="BV73" i="9"/>
  <c r="BW73" i="9"/>
  <c r="BX73" i="9"/>
  <c r="BY73" i="9"/>
  <c r="BZ73" i="9"/>
  <c r="CA73" i="9"/>
  <c r="CB73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CX73" i="9"/>
  <c r="CY73" i="9"/>
  <c r="CZ73" i="9"/>
  <c r="DA73" i="9"/>
  <c r="DB73" i="9"/>
  <c r="DC73" i="9"/>
  <c r="DD73" i="9"/>
  <c r="DE73" i="9"/>
  <c r="DF73" i="9"/>
  <c r="DG73" i="9"/>
  <c r="DH73" i="9"/>
  <c r="DI73" i="9"/>
  <c r="DJ73" i="9"/>
  <c r="DK73" i="9"/>
  <c r="DL73" i="9"/>
  <c r="DM73" i="9"/>
  <c r="DN73" i="9"/>
  <c r="DO73" i="9"/>
  <c r="DP73" i="9"/>
  <c r="DQ73" i="9"/>
  <c r="DR73" i="9"/>
  <c r="DS73" i="9"/>
  <c r="DT73" i="9"/>
  <c r="DU73" i="9"/>
  <c r="DV73" i="9"/>
  <c r="DW73" i="9"/>
  <c r="DX73" i="9"/>
  <c r="DY73" i="9"/>
  <c r="DZ73" i="9"/>
  <c r="EA73" i="9"/>
  <c r="EB73" i="9"/>
  <c r="EC73" i="9"/>
  <c r="ED73" i="9"/>
  <c r="EE73" i="9"/>
  <c r="EF73" i="9"/>
  <c r="EG73" i="9"/>
  <c r="EH73" i="9"/>
  <c r="EI73" i="9"/>
  <c r="EJ73" i="9"/>
  <c r="EK73" i="9"/>
  <c r="EL73" i="9"/>
  <c r="EM73" i="9"/>
  <c r="EN73" i="9"/>
  <c r="EO73" i="9"/>
  <c r="EP73" i="9"/>
  <c r="EQ73" i="9"/>
  <c r="E73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CZ67" i="9"/>
  <c r="DA67" i="9"/>
  <c r="DB67" i="9"/>
  <c r="DC67" i="9"/>
  <c r="DD67" i="9"/>
  <c r="DE67" i="9"/>
  <c r="DF67" i="9"/>
  <c r="DG67" i="9"/>
  <c r="DH67" i="9"/>
  <c r="DI67" i="9"/>
  <c r="DJ67" i="9"/>
  <c r="DK67" i="9"/>
  <c r="DL67" i="9"/>
  <c r="DM67" i="9"/>
  <c r="DN67" i="9"/>
  <c r="DO67" i="9"/>
  <c r="DP67" i="9"/>
  <c r="DQ67" i="9"/>
  <c r="DR67" i="9"/>
  <c r="DS67" i="9"/>
  <c r="DT67" i="9"/>
  <c r="DU67" i="9"/>
  <c r="DV67" i="9"/>
  <c r="DW67" i="9"/>
  <c r="DX67" i="9"/>
  <c r="DY67" i="9"/>
  <c r="DZ67" i="9"/>
  <c r="EA67" i="9"/>
  <c r="EB67" i="9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E67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64" i="9"/>
  <c r="E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CZ62" i="9"/>
  <c r="DA62" i="9"/>
  <c r="DB62" i="9"/>
  <c r="DC62" i="9"/>
  <c r="DD62" i="9"/>
  <c r="DE62" i="9"/>
  <c r="DF62" i="9"/>
  <c r="DG62" i="9"/>
  <c r="DH62" i="9"/>
  <c r="DI62" i="9"/>
  <c r="DJ62" i="9"/>
  <c r="DK62" i="9"/>
  <c r="DL62" i="9"/>
  <c r="DM62" i="9"/>
  <c r="DN62" i="9"/>
  <c r="DO62" i="9"/>
  <c r="DP62" i="9"/>
  <c r="DQ62" i="9"/>
  <c r="DR62" i="9"/>
  <c r="DS62" i="9"/>
  <c r="DT62" i="9"/>
  <c r="DU62" i="9"/>
  <c r="DV62" i="9"/>
  <c r="DW62" i="9"/>
  <c r="DX62" i="9"/>
  <c r="DY62" i="9"/>
  <c r="DZ62" i="9"/>
  <c r="EA62" i="9"/>
  <c r="EB62" i="9"/>
  <c r="EC62" i="9"/>
  <c r="ED62" i="9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G62" i="9"/>
  <c r="H62" i="9"/>
  <c r="I62" i="9"/>
  <c r="J62" i="9"/>
  <c r="K62" i="9"/>
  <c r="L62" i="9"/>
  <c r="M62" i="9"/>
  <c r="N62" i="9"/>
  <c r="O62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W58" i="9"/>
  <c r="BX58" i="9"/>
  <c r="BY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CT58" i="9"/>
  <c r="CU58" i="9"/>
  <c r="CV58" i="9"/>
  <c r="CW58" i="9"/>
  <c r="CX58" i="9"/>
  <c r="CY58" i="9"/>
  <c r="CZ58" i="9"/>
  <c r="DA58" i="9"/>
  <c r="DB58" i="9"/>
  <c r="DC58" i="9"/>
  <c r="DD58" i="9"/>
  <c r="DE58" i="9"/>
  <c r="DF58" i="9"/>
  <c r="DG58" i="9"/>
  <c r="DH58" i="9"/>
  <c r="DI58" i="9"/>
  <c r="DJ58" i="9"/>
  <c r="DK58" i="9"/>
  <c r="DL58" i="9"/>
  <c r="DM58" i="9"/>
  <c r="DN58" i="9"/>
  <c r="DO58" i="9"/>
  <c r="DP58" i="9"/>
  <c r="DQ58" i="9"/>
  <c r="DR58" i="9"/>
  <c r="DS58" i="9"/>
  <c r="DT58" i="9"/>
  <c r="DU58" i="9"/>
  <c r="DV58" i="9"/>
  <c r="DW58" i="9"/>
  <c r="DX58" i="9"/>
  <c r="DY58" i="9"/>
  <c r="DZ58" i="9"/>
  <c r="EA58" i="9"/>
  <c r="EB58" i="9"/>
  <c r="EC58" i="9"/>
  <c r="ED58" i="9"/>
  <c r="EE58" i="9"/>
  <c r="EF58" i="9"/>
  <c r="EG58" i="9"/>
  <c r="EH58" i="9"/>
  <c r="EI58" i="9"/>
  <c r="EJ58" i="9"/>
  <c r="EK58" i="9"/>
  <c r="EL58" i="9"/>
  <c r="EM58" i="9"/>
  <c r="EN58" i="9"/>
  <c r="EO58" i="9"/>
  <c r="EP58" i="9"/>
  <c r="EQ58" i="9"/>
  <c r="E58" i="9"/>
  <c r="F55" i="9"/>
  <c r="G55" i="9"/>
  <c r="H55" i="9"/>
  <c r="H54" i="9" s="1"/>
  <c r="I55" i="9"/>
  <c r="J55" i="9"/>
  <c r="K55" i="9"/>
  <c r="L55" i="9"/>
  <c r="L54" i="9" s="1"/>
  <c r="M55" i="9"/>
  <c r="N55" i="9"/>
  <c r="O55" i="9"/>
  <c r="P55" i="9"/>
  <c r="P54" i="9" s="1"/>
  <c r="Q55" i="9"/>
  <c r="R55" i="9"/>
  <c r="S55" i="9"/>
  <c r="T55" i="9"/>
  <c r="T54" i="9" s="1"/>
  <c r="U55" i="9"/>
  <c r="V55" i="9"/>
  <c r="W55" i="9"/>
  <c r="X55" i="9"/>
  <c r="X54" i="9" s="1"/>
  <c r="Y55" i="9"/>
  <c r="Z55" i="9"/>
  <c r="AA55" i="9"/>
  <c r="AB55" i="9"/>
  <c r="AB54" i="9" s="1"/>
  <c r="AC55" i="9"/>
  <c r="AD55" i="9"/>
  <c r="AE55" i="9"/>
  <c r="AF55" i="9"/>
  <c r="AF54" i="9" s="1"/>
  <c r="AG55" i="9"/>
  <c r="AH55" i="9"/>
  <c r="AI55" i="9"/>
  <c r="AJ55" i="9"/>
  <c r="AJ54" i="9" s="1"/>
  <c r="AK55" i="9"/>
  <c r="AL55" i="9"/>
  <c r="AM55" i="9"/>
  <c r="AN55" i="9"/>
  <c r="AN54" i="9" s="1"/>
  <c r="AO55" i="9"/>
  <c r="AP55" i="9"/>
  <c r="AQ55" i="9"/>
  <c r="AR55" i="9"/>
  <c r="AR54" i="9" s="1"/>
  <c r="AS55" i="9"/>
  <c r="AT55" i="9"/>
  <c r="AU55" i="9"/>
  <c r="AV55" i="9"/>
  <c r="AV54" i="9" s="1"/>
  <c r="AW55" i="9"/>
  <c r="AX55" i="9"/>
  <c r="AY55" i="9"/>
  <c r="AZ55" i="9"/>
  <c r="AZ54" i="9" s="1"/>
  <c r="BA55" i="9"/>
  <c r="BB55" i="9"/>
  <c r="BC55" i="9"/>
  <c r="BD55" i="9"/>
  <c r="BD54" i="9" s="1"/>
  <c r="BE55" i="9"/>
  <c r="BF55" i="9"/>
  <c r="BG55" i="9"/>
  <c r="BH55" i="9"/>
  <c r="BH54" i="9" s="1"/>
  <c r="BI55" i="9"/>
  <c r="BJ55" i="9"/>
  <c r="BK55" i="9"/>
  <c r="BL55" i="9"/>
  <c r="BL54" i="9" s="1"/>
  <c r="BM55" i="9"/>
  <c r="BN55" i="9"/>
  <c r="BO55" i="9"/>
  <c r="BP55" i="9"/>
  <c r="BP54" i="9" s="1"/>
  <c r="BQ55" i="9"/>
  <c r="BR55" i="9"/>
  <c r="BS55" i="9"/>
  <c r="BT55" i="9"/>
  <c r="BT54" i="9" s="1"/>
  <c r="BU55" i="9"/>
  <c r="BV55" i="9"/>
  <c r="BW55" i="9"/>
  <c r="BX55" i="9"/>
  <c r="BX54" i="9" s="1"/>
  <c r="BY55" i="9"/>
  <c r="BZ55" i="9"/>
  <c r="CA55" i="9"/>
  <c r="CB55" i="9"/>
  <c r="CB54" i="9" s="1"/>
  <c r="CC55" i="9"/>
  <c r="CD55" i="9"/>
  <c r="CE55" i="9"/>
  <c r="CF55" i="9"/>
  <c r="CF54" i="9" s="1"/>
  <c r="CG55" i="9"/>
  <c r="CH55" i="9"/>
  <c r="CI55" i="9"/>
  <c r="CJ55" i="9"/>
  <c r="CJ54" i="9" s="1"/>
  <c r="CK55" i="9"/>
  <c r="CL55" i="9"/>
  <c r="CM55" i="9"/>
  <c r="CN55" i="9"/>
  <c r="CO55" i="9"/>
  <c r="CP55" i="9"/>
  <c r="CQ55" i="9"/>
  <c r="CR55" i="9"/>
  <c r="CS55" i="9"/>
  <c r="CT55" i="9"/>
  <c r="CU55" i="9"/>
  <c r="CV55" i="9"/>
  <c r="CW55" i="9"/>
  <c r="CX55" i="9"/>
  <c r="CY55" i="9"/>
  <c r="CZ55" i="9"/>
  <c r="DA55" i="9"/>
  <c r="DB55" i="9"/>
  <c r="DC55" i="9"/>
  <c r="DD55" i="9"/>
  <c r="DE55" i="9"/>
  <c r="DF55" i="9"/>
  <c r="DG55" i="9"/>
  <c r="DH55" i="9"/>
  <c r="DI55" i="9"/>
  <c r="DJ55" i="9"/>
  <c r="DK55" i="9"/>
  <c r="DL55" i="9"/>
  <c r="DM55" i="9"/>
  <c r="DN55" i="9"/>
  <c r="DO55" i="9"/>
  <c r="DP55" i="9"/>
  <c r="DP54" i="9" s="1"/>
  <c r="DQ55" i="9"/>
  <c r="DR55" i="9"/>
  <c r="DS55" i="9"/>
  <c r="DT55" i="9"/>
  <c r="DT54" i="9" s="1"/>
  <c r="DU55" i="9"/>
  <c r="DV55" i="9"/>
  <c r="DW55" i="9"/>
  <c r="DX55" i="9"/>
  <c r="DX54" i="9" s="1"/>
  <c r="DY55" i="9"/>
  <c r="DZ55" i="9"/>
  <c r="EA55" i="9"/>
  <c r="EB55" i="9"/>
  <c r="EB54" i="9" s="1"/>
  <c r="EC55" i="9"/>
  <c r="ED55" i="9"/>
  <c r="EE55" i="9"/>
  <c r="EF55" i="9"/>
  <c r="EF54" i="9" s="1"/>
  <c r="EG55" i="9"/>
  <c r="EH55" i="9"/>
  <c r="EI55" i="9"/>
  <c r="EJ55" i="9"/>
  <c r="EJ54" i="9" s="1"/>
  <c r="EK55" i="9"/>
  <c r="EL55" i="9"/>
  <c r="EM55" i="9"/>
  <c r="EN55" i="9"/>
  <c r="EN54" i="9" s="1"/>
  <c r="EO55" i="9"/>
  <c r="EP55" i="9"/>
  <c r="EQ55" i="9"/>
  <c r="E55" i="9"/>
  <c r="E41" i="9"/>
  <c r="G53" i="9"/>
  <c r="F53" i="9"/>
  <c r="EQ54" i="9" l="1"/>
  <c r="EI54" i="9"/>
  <c r="EE54" i="9"/>
  <c r="DN54" i="9"/>
  <c r="DF54" i="9"/>
  <c r="CX54" i="9"/>
  <c r="CT54" i="9"/>
  <c r="CL54" i="9"/>
  <c r="CH54" i="9"/>
  <c r="CD54" i="9"/>
  <c r="BZ54" i="9"/>
  <c r="BV54" i="9"/>
  <c r="BR54" i="9"/>
  <c r="BN54" i="9"/>
  <c r="BJ54" i="9"/>
  <c r="BF54" i="9"/>
  <c r="BB54" i="9"/>
  <c r="AX54" i="9"/>
  <c r="AT54" i="9"/>
  <c r="AP54" i="9"/>
  <c r="AL54" i="9"/>
  <c r="AH54" i="9"/>
  <c r="AD54" i="9"/>
  <c r="Z54" i="9"/>
  <c r="V54" i="9"/>
  <c r="R54" i="9"/>
  <c r="N54" i="9"/>
  <c r="J54" i="9"/>
  <c r="EM54" i="9"/>
  <c r="EA54" i="9"/>
  <c r="DJ54" i="9"/>
  <c r="DB54" i="9"/>
  <c r="CP54" i="9"/>
  <c r="E54" i="9"/>
  <c r="EO54" i="9"/>
  <c r="EK54" i="9"/>
  <c r="EG54" i="9"/>
  <c r="EC54" i="9"/>
  <c r="DY54" i="9"/>
  <c r="DU54" i="9"/>
  <c r="DQ54" i="9"/>
  <c r="DM54" i="9"/>
  <c r="DI54" i="9"/>
  <c r="DE54" i="9"/>
  <c r="DA54" i="9"/>
  <c r="CW54" i="9"/>
  <c r="CS54" i="9"/>
  <c r="CO54" i="9"/>
  <c r="EP54" i="9"/>
  <c r="EL54" i="9"/>
  <c r="EH54" i="9"/>
  <c r="ED54" i="9"/>
  <c r="DZ54" i="9"/>
  <c r="DV54" i="9"/>
  <c r="DR54" i="9"/>
  <c r="DO54" i="9"/>
  <c r="DK54" i="9"/>
  <c r="DG54" i="9"/>
  <c r="DC54" i="9"/>
  <c r="CY54" i="9"/>
  <c r="CU54" i="9"/>
  <c r="CQ54" i="9"/>
  <c r="CM54" i="9"/>
  <c r="CI54" i="9"/>
  <c r="CE54" i="9"/>
  <c r="CA54" i="9"/>
  <c r="BW54" i="9"/>
  <c r="BS54" i="9"/>
  <c r="BO54" i="9"/>
  <c r="BK54" i="9"/>
  <c r="BG54" i="9"/>
  <c r="BC54" i="9"/>
  <c r="AY54" i="9"/>
  <c r="AU54" i="9"/>
  <c r="AQ54" i="9"/>
  <c r="AM54" i="9"/>
  <c r="AI54" i="9"/>
  <c r="AE54" i="9"/>
  <c r="AA54" i="9"/>
  <c r="W54" i="9"/>
  <c r="S54" i="9"/>
  <c r="DW54" i="9"/>
  <c r="DS54" i="9"/>
  <c r="DL54" i="9"/>
  <c r="DH54" i="9"/>
  <c r="DD54" i="9"/>
  <c r="CZ54" i="9"/>
  <c r="CV54" i="9"/>
  <c r="CR54" i="9"/>
  <c r="CN54" i="9"/>
  <c r="CK54" i="9"/>
  <c r="CG54" i="9"/>
  <c r="CC54" i="9"/>
  <c r="BY54" i="9"/>
  <c r="BU54" i="9"/>
  <c r="BQ54" i="9"/>
  <c r="BM54" i="9"/>
  <c r="BI54" i="9"/>
  <c r="BE54" i="9"/>
  <c r="BA54" i="9"/>
  <c r="AW54" i="9"/>
  <c r="AS54" i="9"/>
  <c r="AO54" i="9"/>
  <c r="AK54" i="9"/>
  <c r="AG54" i="9"/>
  <c r="AC54" i="9"/>
  <c r="Y54" i="9"/>
  <c r="U54" i="9"/>
  <c r="Q54" i="9"/>
  <c r="M54" i="9"/>
  <c r="I54" i="9"/>
  <c r="O54" i="9"/>
  <c r="K54" i="9"/>
  <c r="G54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H47" i="9"/>
  <c r="DI47" i="9"/>
  <c r="DJ47" i="9"/>
  <c r="DK47" i="9"/>
  <c r="DL47" i="9"/>
  <c r="DM47" i="9"/>
  <c r="DN47" i="9"/>
  <c r="DO47" i="9"/>
  <c r="DP47" i="9"/>
  <c r="DQ47" i="9"/>
  <c r="DR47" i="9"/>
  <c r="DS47" i="9"/>
  <c r="DT47" i="9"/>
  <c r="DU47" i="9"/>
  <c r="DV47" i="9"/>
  <c r="DW47" i="9"/>
  <c r="DX47" i="9"/>
  <c r="DY47" i="9"/>
  <c r="DZ47" i="9"/>
  <c r="EA47" i="9"/>
  <c r="EB47" i="9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47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BK44" i="9"/>
  <c r="BL44" i="9"/>
  <c r="BM44" i="9"/>
  <c r="BN44" i="9"/>
  <c r="BO44" i="9"/>
  <c r="BP44" i="9"/>
  <c r="BQ44" i="9"/>
  <c r="BR44" i="9"/>
  <c r="BS44" i="9"/>
  <c r="BT44" i="9"/>
  <c r="BU44" i="9"/>
  <c r="BV44" i="9"/>
  <c r="BW44" i="9"/>
  <c r="BX44" i="9"/>
  <c r="BY44" i="9"/>
  <c r="BZ44" i="9"/>
  <c r="CA44" i="9"/>
  <c r="CB44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O44" i="9"/>
  <c r="CP44" i="9"/>
  <c r="CQ44" i="9"/>
  <c r="CR44" i="9"/>
  <c r="CS44" i="9"/>
  <c r="CT44" i="9"/>
  <c r="CU44" i="9"/>
  <c r="CV44" i="9"/>
  <c r="CW44" i="9"/>
  <c r="CX44" i="9"/>
  <c r="CY44" i="9"/>
  <c r="CZ44" i="9"/>
  <c r="DA44" i="9"/>
  <c r="DB44" i="9"/>
  <c r="DC44" i="9"/>
  <c r="DD44" i="9"/>
  <c r="DE44" i="9"/>
  <c r="DF44" i="9"/>
  <c r="DG44" i="9"/>
  <c r="DH44" i="9"/>
  <c r="DI44" i="9"/>
  <c r="DJ44" i="9"/>
  <c r="DK44" i="9"/>
  <c r="DL44" i="9"/>
  <c r="DM44" i="9"/>
  <c r="DN44" i="9"/>
  <c r="DO44" i="9"/>
  <c r="DP44" i="9"/>
  <c r="DQ44" i="9"/>
  <c r="DR44" i="9"/>
  <c r="DS44" i="9"/>
  <c r="DT44" i="9"/>
  <c r="DU44" i="9"/>
  <c r="DV44" i="9"/>
  <c r="DW44" i="9"/>
  <c r="DX44" i="9"/>
  <c r="DY44" i="9"/>
  <c r="DZ44" i="9"/>
  <c r="EA44" i="9"/>
  <c r="EB44" i="9"/>
  <c r="EC44" i="9"/>
  <c r="ED44" i="9"/>
  <c r="EE44" i="9"/>
  <c r="EF44" i="9"/>
  <c r="EG44" i="9"/>
  <c r="EH44" i="9"/>
  <c r="EI44" i="9"/>
  <c r="EJ44" i="9"/>
  <c r="EK44" i="9"/>
  <c r="EL44" i="9"/>
  <c r="EM44" i="9"/>
  <c r="EN44" i="9"/>
  <c r="EO44" i="9"/>
  <c r="EP44" i="9"/>
  <c r="EQ44" i="9"/>
  <c r="E44" i="9"/>
  <c r="G41" i="9"/>
  <c r="H41" i="9"/>
  <c r="H40" i="9" s="1"/>
  <c r="I41" i="9"/>
  <c r="J41" i="9"/>
  <c r="J40" i="9" s="1"/>
  <c r="K41" i="9"/>
  <c r="L41" i="9"/>
  <c r="L40" i="9" s="1"/>
  <c r="M41" i="9"/>
  <c r="N41" i="9"/>
  <c r="N40" i="9" s="1"/>
  <c r="O41" i="9"/>
  <c r="P41" i="9"/>
  <c r="P40" i="9" s="1"/>
  <c r="Q41" i="9"/>
  <c r="R41" i="9"/>
  <c r="R40" i="9" s="1"/>
  <c r="S41" i="9"/>
  <c r="T41" i="9"/>
  <c r="T40" i="9" s="1"/>
  <c r="U41" i="9"/>
  <c r="V41" i="9"/>
  <c r="V40" i="9" s="1"/>
  <c r="W41" i="9"/>
  <c r="X41" i="9"/>
  <c r="X40" i="9" s="1"/>
  <c r="Y41" i="9"/>
  <c r="Z41" i="9"/>
  <c r="Z40" i="9" s="1"/>
  <c r="AA41" i="9"/>
  <c r="AB41" i="9"/>
  <c r="AB40" i="9" s="1"/>
  <c r="AC41" i="9"/>
  <c r="AD41" i="9"/>
  <c r="AD40" i="9" s="1"/>
  <c r="AE41" i="9"/>
  <c r="AF41" i="9"/>
  <c r="AF40" i="9" s="1"/>
  <c r="AG41" i="9"/>
  <c r="AH41" i="9"/>
  <c r="AH40" i="9" s="1"/>
  <c r="AI41" i="9"/>
  <c r="AJ41" i="9"/>
  <c r="AJ40" i="9" s="1"/>
  <c r="AK41" i="9"/>
  <c r="AL41" i="9"/>
  <c r="AL40" i="9" s="1"/>
  <c r="AM41" i="9"/>
  <c r="AN41" i="9"/>
  <c r="AN40" i="9" s="1"/>
  <c r="AO41" i="9"/>
  <c r="AP41" i="9"/>
  <c r="AP40" i="9" s="1"/>
  <c r="AQ41" i="9"/>
  <c r="AR41" i="9"/>
  <c r="AR40" i="9" s="1"/>
  <c r="AS41" i="9"/>
  <c r="AT41" i="9"/>
  <c r="AT40" i="9" s="1"/>
  <c r="AU41" i="9"/>
  <c r="AV41" i="9"/>
  <c r="AV40" i="9" s="1"/>
  <c r="AW41" i="9"/>
  <c r="AX41" i="9"/>
  <c r="AX40" i="9" s="1"/>
  <c r="AY41" i="9"/>
  <c r="AZ41" i="9"/>
  <c r="AZ40" i="9" s="1"/>
  <c r="BA41" i="9"/>
  <c r="BB41" i="9"/>
  <c r="BB40" i="9" s="1"/>
  <c r="BC41" i="9"/>
  <c r="BD41" i="9"/>
  <c r="BD40" i="9" s="1"/>
  <c r="BE41" i="9"/>
  <c r="BF41" i="9"/>
  <c r="BF40" i="9" s="1"/>
  <c r="BG41" i="9"/>
  <c r="BH41" i="9"/>
  <c r="BH40" i="9" s="1"/>
  <c r="BI41" i="9"/>
  <c r="BJ41" i="9"/>
  <c r="BJ40" i="9" s="1"/>
  <c r="BK41" i="9"/>
  <c r="BL41" i="9"/>
  <c r="BL40" i="9" s="1"/>
  <c r="BM41" i="9"/>
  <c r="BN41" i="9"/>
  <c r="BN40" i="9" s="1"/>
  <c r="BO41" i="9"/>
  <c r="BP41" i="9"/>
  <c r="BP40" i="9" s="1"/>
  <c r="BQ41" i="9"/>
  <c r="BR41" i="9"/>
  <c r="BR40" i="9" s="1"/>
  <c r="BS41" i="9"/>
  <c r="BT41" i="9"/>
  <c r="BT40" i="9" s="1"/>
  <c r="BU41" i="9"/>
  <c r="BV41" i="9"/>
  <c r="BV40" i="9" s="1"/>
  <c r="BW41" i="9"/>
  <c r="BX41" i="9"/>
  <c r="BX40" i="9" s="1"/>
  <c r="BY41" i="9"/>
  <c r="BZ41" i="9"/>
  <c r="BZ40" i="9" s="1"/>
  <c r="CA41" i="9"/>
  <c r="CB41" i="9"/>
  <c r="CB40" i="9" s="1"/>
  <c r="CC41" i="9"/>
  <c r="CD41" i="9"/>
  <c r="CD40" i="9" s="1"/>
  <c r="CE41" i="9"/>
  <c r="CF41" i="9"/>
  <c r="CF40" i="9" s="1"/>
  <c r="CG41" i="9"/>
  <c r="CH41" i="9"/>
  <c r="CH40" i="9" s="1"/>
  <c r="CI41" i="9"/>
  <c r="CJ41" i="9"/>
  <c r="CJ40" i="9" s="1"/>
  <c r="CK41" i="9"/>
  <c r="CL41" i="9"/>
  <c r="CL40" i="9" s="1"/>
  <c r="CM41" i="9"/>
  <c r="CN41" i="9"/>
  <c r="CN40" i="9" s="1"/>
  <c r="CO41" i="9"/>
  <c r="CP41" i="9"/>
  <c r="CP40" i="9" s="1"/>
  <c r="CQ41" i="9"/>
  <c r="CR41" i="9"/>
  <c r="CR40" i="9" s="1"/>
  <c r="CS41" i="9"/>
  <c r="CT41" i="9"/>
  <c r="CT40" i="9" s="1"/>
  <c r="CU41" i="9"/>
  <c r="CV41" i="9"/>
  <c r="CV40" i="9" s="1"/>
  <c r="CW41" i="9"/>
  <c r="CX41" i="9"/>
  <c r="CX40" i="9" s="1"/>
  <c r="CY41" i="9"/>
  <c r="CZ41" i="9"/>
  <c r="CZ40" i="9" s="1"/>
  <c r="DA41" i="9"/>
  <c r="DB41" i="9"/>
  <c r="DB40" i="9" s="1"/>
  <c r="DC41" i="9"/>
  <c r="DD41" i="9"/>
  <c r="DD40" i="9" s="1"/>
  <c r="DE41" i="9"/>
  <c r="DF41" i="9"/>
  <c r="DF40" i="9" s="1"/>
  <c r="DG41" i="9"/>
  <c r="DH41" i="9"/>
  <c r="DH40" i="9" s="1"/>
  <c r="DI41" i="9"/>
  <c r="DJ41" i="9"/>
  <c r="DJ40" i="9" s="1"/>
  <c r="DK41" i="9"/>
  <c r="DL41" i="9"/>
  <c r="DL40" i="9" s="1"/>
  <c r="DM41" i="9"/>
  <c r="DN41" i="9"/>
  <c r="DN40" i="9" s="1"/>
  <c r="DO41" i="9"/>
  <c r="DP41" i="9"/>
  <c r="DP40" i="9" s="1"/>
  <c r="DQ41" i="9"/>
  <c r="DR41" i="9"/>
  <c r="DR40" i="9" s="1"/>
  <c r="DS41" i="9"/>
  <c r="DT41" i="9"/>
  <c r="DT40" i="9" s="1"/>
  <c r="DU41" i="9"/>
  <c r="DV41" i="9"/>
  <c r="DV40" i="9" s="1"/>
  <c r="DW41" i="9"/>
  <c r="DX41" i="9"/>
  <c r="DX40" i="9" s="1"/>
  <c r="DY41" i="9"/>
  <c r="DZ41" i="9"/>
  <c r="DZ40" i="9" s="1"/>
  <c r="EA41" i="9"/>
  <c r="EB41" i="9"/>
  <c r="EB40" i="9" s="1"/>
  <c r="EC41" i="9"/>
  <c r="ED41" i="9"/>
  <c r="ED40" i="9" s="1"/>
  <c r="EE41" i="9"/>
  <c r="EF41" i="9"/>
  <c r="EF40" i="9" s="1"/>
  <c r="EG41" i="9"/>
  <c r="EH41" i="9"/>
  <c r="EH40" i="9" s="1"/>
  <c r="EI41" i="9"/>
  <c r="EJ41" i="9"/>
  <c r="EJ40" i="9" s="1"/>
  <c r="EK41" i="9"/>
  <c r="EL41" i="9"/>
  <c r="EL40" i="9" s="1"/>
  <c r="EM41" i="9"/>
  <c r="EN41" i="9"/>
  <c r="EN40" i="9" s="1"/>
  <c r="EO41" i="9"/>
  <c r="EP41" i="9"/>
  <c r="EP40" i="9" s="1"/>
  <c r="EQ41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18" i="9"/>
  <c r="CR18" i="9"/>
  <c r="CS18" i="9"/>
  <c r="CT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DW18" i="9"/>
  <c r="DX18" i="9"/>
  <c r="DY18" i="9"/>
  <c r="DZ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18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O14" i="9"/>
  <c r="BP14" i="9"/>
  <c r="BQ14" i="9"/>
  <c r="BR14" i="9"/>
  <c r="BS14" i="9"/>
  <c r="BT14" i="9"/>
  <c r="BU14" i="9"/>
  <c r="BV14" i="9"/>
  <c r="BW14" i="9"/>
  <c r="BX14" i="9"/>
  <c r="BY14" i="9"/>
  <c r="BZ14" i="9"/>
  <c r="CA14" i="9"/>
  <c r="CB14" i="9"/>
  <c r="CC14" i="9"/>
  <c r="CD14" i="9"/>
  <c r="CE14" i="9"/>
  <c r="CF14" i="9"/>
  <c r="CG14" i="9"/>
  <c r="CH14" i="9"/>
  <c r="CI14" i="9"/>
  <c r="CJ14" i="9"/>
  <c r="CK14" i="9"/>
  <c r="CL14" i="9"/>
  <c r="CM14" i="9"/>
  <c r="CN14" i="9"/>
  <c r="CO14" i="9"/>
  <c r="CP14" i="9"/>
  <c r="CQ14" i="9"/>
  <c r="CR14" i="9"/>
  <c r="CS14" i="9"/>
  <c r="CT14" i="9"/>
  <c r="CU14" i="9"/>
  <c r="CV14" i="9"/>
  <c r="CW14" i="9"/>
  <c r="CX14" i="9"/>
  <c r="CY14" i="9"/>
  <c r="CZ14" i="9"/>
  <c r="DA14" i="9"/>
  <c r="DB14" i="9"/>
  <c r="DC14" i="9"/>
  <c r="DD14" i="9"/>
  <c r="DE14" i="9"/>
  <c r="DF14" i="9"/>
  <c r="DG14" i="9"/>
  <c r="DH14" i="9"/>
  <c r="DI14" i="9"/>
  <c r="DJ14" i="9"/>
  <c r="DK14" i="9"/>
  <c r="DL14" i="9"/>
  <c r="DM14" i="9"/>
  <c r="DN14" i="9"/>
  <c r="DO14" i="9"/>
  <c r="DP14" i="9"/>
  <c r="DQ14" i="9"/>
  <c r="DR14" i="9"/>
  <c r="DS14" i="9"/>
  <c r="DT14" i="9"/>
  <c r="DU14" i="9"/>
  <c r="DV14" i="9"/>
  <c r="DW14" i="9"/>
  <c r="DX14" i="9"/>
  <c r="DY14" i="9"/>
  <c r="DZ14" i="9"/>
  <c r="EA14" i="9"/>
  <c r="EB14" i="9"/>
  <c r="EC14" i="9"/>
  <c r="ED14" i="9"/>
  <c r="EE14" i="9"/>
  <c r="EF14" i="9"/>
  <c r="EG14" i="9"/>
  <c r="EH14" i="9"/>
  <c r="EI14" i="9"/>
  <c r="EJ14" i="9"/>
  <c r="EK14" i="9"/>
  <c r="EL14" i="9"/>
  <c r="EM14" i="9"/>
  <c r="EN14" i="9"/>
  <c r="EO14" i="9"/>
  <c r="EP14" i="9"/>
  <c r="EQ14" i="9"/>
  <c r="E14" i="9"/>
  <c r="EQ40" i="9" l="1"/>
  <c r="EM40" i="9"/>
  <c r="EI40" i="9"/>
  <c r="EE40" i="9"/>
  <c r="EA40" i="9"/>
  <c r="DW40" i="9"/>
  <c r="DS40" i="9"/>
  <c r="DO40" i="9"/>
  <c r="DK40" i="9"/>
  <c r="DG40" i="9"/>
  <c r="DC40" i="9"/>
  <c r="CY40" i="9"/>
  <c r="CU40" i="9"/>
  <c r="CQ40" i="9"/>
  <c r="CM40" i="9"/>
  <c r="CI40" i="9"/>
  <c r="CE40" i="9"/>
  <c r="CA40" i="9"/>
  <c r="BW40" i="9"/>
  <c r="BS40" i="9"/>
  <c r="BO40" i="9"/>
  <c r="BK40" i="9"/>
  <c r="BG40" i="9"/>
  <c r="BC40" i="9"/>
  <c r="AY40" i="9"/>
  <c r="AU40" i="9"/>
  <c r="AQ40" i="9"/>
  <c r="AM40" i="9"/>
  <c r="AI40" i="9"/>
  <c r="AE40" i="9"/>
  <c r="AA40" i="9"/>
  <c r="W40" i="9"/>
  <c r="S40" i="9"/>
  <c r="O40" i="9"/>
  <c r="K40" i="9"/>
  <c r="G40" i="9"/>
  <c r="DG17" i="9"/>
  <c r="EO40" i="9"/>
  <c r="EK40" i="9"/>
  <c r="EG40" i="9"/>
  <c r="EC40" i="9"/>
  <c r="DY40" i="9"/>
  <c r="DU40" i="9"/>
  <c r="DQ40" i="9"/>
  <c r="DM40" i="9"/>
  <c r="DI40" i="9"/>
  <c r="DE40" i="9"/>
  <c r="DA40" i="9"/>
  <c r="CW40" i="9"/>
  <c r="CS40" i="9"/>
  <c r="CO40" i="9"/>
  <c r="CK40" i="9"/>
  <c r="CG40" i="9"/>
  <c r="CC40" i="9"/>
  <c r="BY40" i="9"/>
  <c r="BU40" i="9"/>
  <c r="BQ40" i="9"/>
  <c r="BM40" i="9"/>
  <c r="BI40" i="9"/>
  <c r="BE40" i="9"/>
  <c r="BA40" i="9"/>
  <c r="AW40" i="9"/>
  <c r="AS40" i="9"/>
  <c r="AO40" i="9"/>
  <c r="AK40" i="9"/>
  <c r="AG40" i="9"/>
  <c r="AC40" i="9"/>
  <c r="Y40" i="9"/>
  <c r="U40" i="9"/>
  <c r="Q40" i="9"/>
  <c r="M40" i="9"/>
  <c r="I40" i="9"/>
  <c r="EN17" i="9"/>
  <c r="EJ17" i="9"/>
  <c r="EF17" i="9"/>
  <c r="EB17" i="9"/>
  <c r="DX17" i="9"/>
  <c r="DT17" i="9"/>
  <c r="DP17" i="9"/>
  <c r="DM17" i="9"/>
  <c r="DI17" i="9"/>
  <c r="DE17" i="9"/>
  <c r="DA17" i="9"/>
  <c r="CW17" i="9"/>
  <c r="CS17" i="9"/>
  <c r="CO17" i="9"/>
  <c r="CL17" i="9"/>
  <c r="CH17" i="9"/>
  <c r="CD17" i="9"/>
  <c r="BZ17" i="9"/>
  <c r="BV17" i="9"/>
  <c r="BR17" i="9"/>
  <c r="BN17" i="9"/>
  <c r="BK17" i="9"/>
  <c r="BG17" i="9"/>
  <c r="BC17" i="9"/>
  <c r="AY17" i="9"/>
  <c r="AU17" i="9"/>
  <c r="AQ17" i="9"/>
  <c r="AM17" i="9"/>
  <c r="AF17" i="9"/>
  <c r="AB17" i="9"/>
  <c r="X17" i="9"/>
  <c r="T17" i="9"/>
  <c r="P17" i="9"/>
  <c r="L17" i="9"/>
  <c r="H17" i="9"/>
  <c r="EQ17" i="9"/>
  <c r="EM17" i="9"/>
  <c r="EI17" i="9"/>
  <c r="EE17" i="9"/>
  <c r="EA17" i="9"/>
  <c r="DW17" i="9"/>
  <c r="DS17" i="9"/>
  <c r="DL17" i="9"/>
  <c r="DH17" i="9"/>
  <c r="DD17" i="9"/>
  <c r="CZ17" i="9"/>
  <c r="CV17" i="9"/>
  <c r="CR17" i="9"/>
  <c r="CN17" i="9"/>
  <c r="CK17" i="9"/>
  <c r="CG17" i="9"/>
  <c r="CC17" i="9"/>
  <c r="BY17" i="9"/>
  <c r="BU17" i="9"/>
  <c r="BQ17" i="9"/>
  <c r="BM17" i="9"/>
  <c r="BJ17" i="9"/>
  <c r="BF17" i="9"/>
  <c r="BB17" i="9"/>
  <c r="AX17" i="9"/>
  <c r="AT17" i="9"/>
  <c r="AP17" i="9"/>
  <c r="AL17" i="9"/>
  <c r="AI17" i="9"/>
  <c r="AE17" i="9"/>
  <c r="AA17" i="9"/>
  <c r="W17" i="9"/>
  <c r="S17" i="9"/>
  <c r="O17" i="9"/>
  <c r="K17" i="9"/>
  <c r="G17" i="9"/>
  <c r="EP17" i="9"/>
  <c r="EL17" i="9"/>
  <c r="EH17" i="9"/>
  <c r="ED17" i="9"/>
  <c r="DZ17" i="9"/>
  <c r="DV17" i="9"/>
  <c r="DR17" i="9"/>
  <c r="DO17" i="9"/>
  <c r="DK17" i="9"/>
  <c r="DC17" i="9"/>
  <c r="CY17" i="9"/>
  <c r="CU17" i="9"/>
  <c r="CQ17" i="9"/>
  <c r="CJ17" i="9"/>
  <c r="CF17" i="9"/>
  <c r="CB17" i="9"/>
  <c r="BX17" i="9"/>
  <c r="BT17" i="9"/>
  <c r="BP17" i="9"/>
  <c r="BL17" i="9"/>
  <c r="BI17" i="9"/>
  <c r="BE17" i="9"/>
  <c r="BA17" i="9"/>
  <c r="AW17" i="9"/>
  <c r="AS17" i="9"/>
  <c r="AO17" i="9"/>
  <c r="AK17" i="9"/>
  <c r="AH17" i="9"/>
  <c r="AD17" i="9"/>
  <c r="Z17" i="9"/>
  <c r="V17" i="9"/>
  <c r="R17" i="9"/>
  <c r="N17" i="9"/>
  <c r="J17" i="9"/>
  <c r="EO17" i="9"/>
  <c r="EK17" i="9"/>
  <c r="EG17" i="9"/>
  <c r="EC17" i="9"/>
  <c r="DY17" i="9"/>
  <c r="DU17" i="9"/>
  <c r="DQ17" i="9"/>
  <c r="DN17" i="9"/>
  <c r="DJ17" i="9"/>
  <c r="DF17" i="9"/>
  <c r="DB17" i="9"/>
  <c r="CX17" i="9"/>
  <c r="CT17" i="9"/>
  <c r="CP17" i="9"/>
  <c r="CM17" i="9"/>
  <c r="CI17" i="9"/>
  <c r="CE17" i="9"/>
  <c r="CA17" i="9"/>
  <c r="BW17" i="9"/>
  <c r="BS17" i="9"/>
  <c r="BO17" i="9"/>
  <c r="BH17" i="9"/>
  <c r="BD17" i="9"/>
  <c r="AZ17" i="9"/>
  <c r="AV17" i="9"/>
  <c r="AR17" i="9"/>
  <c r="AN17" i="9"/>
  <c r="AJ17" i="9"/>
  <c r="AG17" i="9"/>
  <c r="AC17" i="9"/>
  <c r="Y17" i="9"/>
  <c r="U17" i="9"/>
  <c r="Q17" i="9"/>
  <c r="M17" i="9"/>
  <c r="M75" i="9" s="1"/>
  <c r="I17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BO13" i="9"/>
  <c r="BP13" i="9"/>
  <c r="BQ13" i="9"/>
  <c r="BR13" i="9"/>
  <c r="BS13" i="9"/>
  <c r="BT13" i="9"/>
  <c r="BU13" i="9"/>
  <c r="BV13" i="9"/>
  <c r="BW13" i="9"/>
  <c r="BX13" i="9"/>
  <c r="BY13" i="9"/>
  <c r="BZ13" i="9"/>
  <c r="CA13" i="9"/>
  <c r="CB13" i="9"/>
  <c r="CC13" i="9"/>
  <c r="CD13" i="9"/>
  <c r="CE13" i="9"/>
  <c r="CF13" i="9"/>
  <c r="CG13" i="9"/>
  <c r="CH13" i="9"/>
  <c r="CI13" i="9"/>
  <c r="CJ13" i="9"/>
  <c r="CK13" i="9"/>
  <c r="CL13" i="9"/>
  <c r="CM13" i="9"/>
  <c r="CN13" i="9"/>
  <c r="CO13" i="9"/>
  <c r="CP13" i="9"/>
  <c r="CQ13" i="9"/>
  <c r="CR13" i="9"/>
  <c r="CS13" i="9"/>
  <c r="CT13" i="9"/>
  <c r="CU13" i="9"/>
  <c r="CV13" i="9"/>
  <c r="CW13" i="9"/>
  <c r="CX13" i="9"/>
  <c r="CY13" i="9"/>
  <c r="CZ13" i="9"/>
  <c r="DA13" i="9"/>
  <c r="DB13" i="9"/>
  <c r="DC13" i="9"/>
  <c r="DD13" i="9"/>
  <c r="DE13" i="9"/>
  <c r="DF13" i="9"/>
  <c r="DG13" i="9"/>
  <c r="DG75" i="9" s="1"/>
  <c r="DH13" i="9"/>
  <c r="DI13" i="9"/>
  <c r="DJ13" i="9"/>
  <c r="DK13" i="9"/>
  <c r="DL13" i="9"/>
  <c r="DM13" i="9"/>
  <c r="DN13" i="9"/>
  <c r="DO13" i="9"/>
  <c r="DP13" i="9"/>
  <c r="DQ13" i="9"/>
  <c r="DR13" i="9"/>
  <c r="DS13" i="9"/>
  <c r="DT13" i="9"/>
  <c r="DU13" i="9"/>
  <c r="DV13" i="9"/>
  <c r="DW13" i="9"/>
  <c r="DX13" i="9"/>
  <c r="DY13" i="9"/>
  <c r="DZ13" i="9"/>
  <c r="EA13" i="9"/>
  <c r="EB13" i="9"/>
  <c r="EC13" i="9"/>
  <c r="ED13" i="9"/>
  <c r="EE13" i="9"/>
  <c r="EF13" i="9"/>
  <c r="EG13" i="9"/>
  <c r="EH13" i="9"/>
  <c r="EI13" i="9"/>
  <c r="EJ13" i="9"/>
  <c r="EK13" i="9"/>
  <c r="EL13" i="9"/>
  <c r="EM13" i="9"/>
  <c r="EN13" i="9"/>
  <c r="EO13" i="9"/>
  <c r="EP13" i="9"/>
  <c r="EQ13" i="9"/>
  <c r="AC75" i="9" l="1"/>
  <c r="O75" i="9"/>
  <c r="U75" i="9"/>
  <c r="I75" i="9"/>
  <c r="Y75" i="9"/>
  <c r="K75" i="9"/>
  <c r="AJ75" i="9"/>
  <c r="AZ75" i="9"/>
  <c r="CA75" i="9"/>
  <c r="DB75" i="9"/>
  <c r="EC75" i="9"/>
  <c r="V75" i="9"/>
  <c r="AK75" i="9"/>
  <c r="BA75" i="9"/>
  <c r="BL75" i="9"/>
  <c r="CB75" i="9"/>
  <c r="DC75" i="9"/>
  <c r="DR75" i="9"/>
  <c r="EH75" i="9"/>
  <c r="AA75" i="9"/>
  <c r="AP75" i="9"/>
  <c r="BF75" i="9"/>
  <c r="BQ75" i="9"/>
  <c r="CG75" i="9"/>
  <c r="CR75" i="9"/>
  <c r="DH75" i="9"/>
  <c r="DS75" i="9"/>
  <c r="EI75" i="9"/>
  <c r="L75" i="9"/>
  <c r="AB75" i="9"/>
  <c r="AU75" i="9"/>
  <c r="BK75" i="9"/>
  <c r="BV75" i="9"/>
  <c r="CL75" i="9"/>
  <c r="CW75" i="9"/>
  <c r="DM75" i="9"/>
  <c r="DX75" i="9"/>
  <c r="EN75" i="9"/>
  <c r="AN75" i="9"/>
  <c r="BD75" i="9"/>
  <c r="BO75" i="9"/>
  <c r="CE75" i="9"/>
  <c r="CP75" i="9"/>
  <c r="DF75" i="9"/>
  <c r="DQ75" i="9"/>
  <c r="EG75" i="9"/>
  <c r="J75" i="9"/>
  <c r="Z75" i="9"/>
  <c r="AO75" i="9"/>
  <c r="BE75" i="9"/>
  <c r="BP75" i="9"/>
  <c r="CF75" i="9"/>
  <c r="CQ75" i="9"/>
  <c r="DK75" i="9"/>
  <c r="DV75" i="9"/>
  <c r="EL75" i="9"/>
  <c r="AE75" i="9"/>
  <c r="AT75" i="9"/>
  <c r="BJ75" i="9"/>
  <c r="BU75" i="9"/>
  <c r="CK75" i="9"/>
  <c r="CV75" i="9"/>
  <c r="DL75" i="9"/>
  <c r="DW75" i="9"/>
  <c r="EM75" i="9"/>
  <c r="P75" i="9"/>
  <c r="AF75" i="9"/>
  <c r="AY75" i="9"/>
  <c r="BZ75" i="9"/>
  <c r="DA75" i="9"/>
  <c r="EB75" i="9"/>
  <c r="AR75" i="9"/>
  <c r="BH75" i="9"/>
  <c r="BS75" i="9"/>
  <c r="CI75" i="9"/>
  <c r="CT75" i="9"/>
  <c r="DJ75" i="9"/>
  <c r="DU75" i="9"/>
  <c r="EK75" i="9"/>
  <c r="N75" i="9"/>
  <c r="AD75" i="9"/>
  <c r="AS75" i="9"/>
  <c r="BI75" i="9"/>
  <c r="BT75" i="9"/>
  <c r="CJ75" i="9"/>
  <c r="CU75" i="9"/>
  <c r="DO75" i="9"/>
  <c r="DZ75" i="9"/>
  <c r="EP75" i="9"/>
  <c r="S75" i="9"/>
  <c r="AI75" i="9"/>
  <c r="AX75" i="9"/>
  <c r="BY75" i="9"/>
  <c r="CZ75" i="9"/>
  <c r="EA75" i="9"/>
  <c r="EQ75" i="9"/>
  <c r="T75" i="9"/>
  <c r="AM75" i="9"/>
  <c r="BC75" i="9"/>
  <c r="BN75" i="9"/>
  <c r="CD75" i="9"/>
  <c r="CO75" i="9"/>
  <c r="DE75" i="9"/>
  <c r="DP75" i="9"/>
  <c r="EF75" i="9"/>
  <c r="Q75" i="9"/>
  <c r="AG75" i="9"/>
  <c r="AV75" i="9"/>
  <c r="BW75" i="9"/>
  <c r="CM75" i="9"/>
  <c r="CX75" i="9"/>
  <c r="DN75" i="9"/>
  <c r="DY75" i="9"/>
  <c r="EO75" i="9"/>
  <c r="R75" i="9"/>
  <c r="AH75" i="9"/>
  <c r="AW75" i="9"/>
  <c r="BX75" i="9"/>
  <c r="CY75" i="9"/>
  <c r="ED75" i="9"/>
  <c r="W75" i="9"/>
  <c r="AL75" i="9"/>
  <c r="BB75" i="9"/>
  <c r="BM75" i="9"/>
  <c r="CC75" i="9"/>
  <c r="CN75" i="9"/>
  <c r="DD75" i="9"/>
  <c r="EE75" i="9"/>
  <c r="H75" i="9"/>
  <c r="X75" i="9"/>
  <c r="AQ75" i="9"/>
  <c r="BG75" i="9"/>
  <c r="BR75" i="9"/>
  <c r="CH75" i="9"/>
  <c r="CS75" i="9"/>
  <c r="DI75" i="9"/>
  <c r="DT75" i="9"/>
  <c r="EJ75" i="9"/>
  <c r="E69" i="9"/>
  <c r="F70" i="9"/>
  <c r="F69" i="9" s="1"/>
  <c r="F61" i="9"/>
  <c r="G71" i="9" l="1"/>
  <c r="J71" i="9"/>
  <c r="G13" i="9"/>
  <c r="G75" i="9" s="1"/>
  <c r="E40" i="9"/>
  <c r="E17" i="9" s="1"/>
  <c r="E75" i="9" s="1"/>
  <c r="E71" i="9"/>
  <c r="F71" i="9" s="1"/>
  <c r="F74" i="9"/>
  <c r="F73" i="9" s="1"/>
  <c r="F72" i="9"/>
  <c r="F68" i="9"/>
  <c r="F67" i="9" s="1"/>
  <c r="F66" i="9"/>
  <c r="F65" i="9"/>
  <c r="F64" i="9" s="1"/>
  <c r="F63" i="9"/>
  <c r="F62" i="9" s="1"/>
  <c r="F60" i="9"/>
  <c r="F59" i="9"/>
  <c r="F49" i="9"/>
  <c r="F50" i="9"/>
  <c r="F51" i="9"/>
  <c r="F52" i="9"/>
  <c r="F48" i="9"/>
  <c r="F46" i="9"/>
  <c r="F44" i="9" s="1"/>
  <c r="F45" i="9"/>
  <c r="F43" i="9"/>
  <c r="F41" i="9" s="1"/>
  <c r="F42" i="9"/>
  <c r="F16" i="9"/>
  <c r="F15" i="9"/>
  <c r="F14" i="9" s="1"/>
  <c r="E13" i="9"/>
  <c r="F47" i="9" l="1"/>
  <c r="F40" i="9" s="1"/>
  <c r="F17" i="9" s="1"/>
  <c r="F58" i="9"/>
  <c r="F54" i="9" s="1"/>
  <c r="F13" i="9"/>
  <c r="F75" i="9" l="1"/>
</calcChain>
</file>

<file path=xl/sharedStrings.xml><?xml version="1.0" encoding="utf-8"?>
<sst xmlns="http://schemas.openxmlformats.org/spreadsheetml/2006/main" count="409" uniqueCount="165">
  <si>
    <t>Код цикла, № п/п</t>
  </si>
  <si>
    <t>Наименование дисциплины (раздела)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</si>
  <si>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</si>
  <si>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</si>
  <si>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</si>
  <si>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</si>
  <si>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</si>
  <si>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</si>
  <si>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</si>
  <si>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</si>
  <si>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</si>
  <si>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</si>
  <si>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</si>
  <si>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</si>
  <si>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</si>
  <si>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</si>
  <si>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</si>
  <si>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</si>
  <si>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</si>
  <si>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Текущий контроль и экзамен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</si>
  <si>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</si>
  <si>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</si>
  <si>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</si>
  <si>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</si>
  <si>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</si>
  <si>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</si>
  <si>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</si>
  <si>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</si>
  <si>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</si>
  <si>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Б.ПД</t>
  </si>
  <si>
    <t>Б.ГИА</t>
  </si>
  <si>
    <t>Факультативы</t>
  </si>
  <si>
    <t>Б.Ф</t>
  </si>
  <si>
    <t>Безопасность жизнедеятельности</t>
  </si>
  <si>
    <t>Вечерне-заочный факультет экономики и управления</t>
  </si>
  <si>
    <t>Базовая часть</t>
  </si>
  <si>
    <t>Б.Пр.Б</t>
  </si>
  <si>
    <t>Практики</t>
  </si>
  <si>
    <t>1</t>
  </si>
  <si>
    <t>Научно-исследовательский/Проектный семинар</t>
  </si>
  <si>
    <t>История</t>
  </si>
  <si>
    <t>Курсовые работы</t>
  </si>
  <si>
    <t>Дисциплины по выбору</t>
  </si>
  <si>
    <t>Проекты</t>
  </si>
  <si>
    <t>Математический анализ</t>
  </si>
  <si>
    <t>Дискретная математика</t>
  </si>
  <si>
    <t>Теория вероятностей и математическая статистика</t>
  </si>
  <si>
    <t>Программирование</t>
  </si>
  <si>
    <t>Интеллектуальные системы</t>
  </si>
  <si>
    <t>Программирование на языке Java</t>
  </si>
  <si>
    <t>Web-программирование</t>
  </si>
  <si>
    <t>Компонентно-ориентированное программирование</t>
  </si>
  <si>
    <t>Компьютерная графика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</si>
  <si>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</si>
  <si>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</si>
  <si>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Квалификация: Бакалавр</t>
  </si>
  <si>
    <t>лабораторные</t>
  </si>
  <si>
    <t xml:space="preserve">Текущий контроль 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</si>
  <si>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</si>
  <si>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</si>
  <si>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</si>
  <si>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</si>
  <si>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</si>
  <si>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</si>
  <si>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</si>
  <si>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экзамен</t>
  </si>
  <si>
    <t>ИТОГО</t>
  </si>
  <si>
    <t>240</t>
  </si>
  <si>
    <t>Б.ДВ. (Б.1.В)</t>
  </si>
  <si>
    <t>Годы обучения: 2017/2018 - 2021/2022</t>
  </si>
  <si>
    <t>149 - 152</t>
  </si>
  <si>
    <t>Алгебра</t>
  </si>
  <si>
    <t>Введение в программную инженерию</t>
  </si>
  <si>
    <t>Архитектура вычислительных систем</t>
  </si>
  <si>
    <t>Операционные системы</t>
  </si>
  <si>
    <t>Статистические и эмпирические методы компьютинга</t>
  </si>
  <si>
    <t>Алгоритмы и структуры данных</t>
  </si>
  <si>
    <t>Групповая динамика и коммуникации в профессиональной практике программной инженерии</t>
  </si>
  <si>
    <t>Конструирование программного обеспечения</t>
  </si>
  <si>
    <t>Базы данных</t>
  </si>
  <si>
    <t>Экономика программной инженерии</t>
  </si>
  <si>
    <t>Обеспечение качества и тестирование</t>
  </si>
  <si>
    <t>Разработка и анализ требований</t>
  </si>
  <si>
    <t>Интеллектуальное право</t>
  </si>
  <si>
    <t>Проектирование архитектуры программных систем</t>
  </si>
  <si>
    <t>Управление программными проектами</t>
  </si>
  <si>
    <t>Распределенные вычисления</t>
  </si>
  <si>
    <t>6</t>
  </si>
  <si>
    <t>Философия науки</t>
  </si>
  <si>
    <t>28-31</t>
  </si>
  <si>
    <t>Дисциплины по выбору (1 из 2)</t>
  </si>
  <si>
    <t>Программирование на языке Python</t>
  </si>
  <si>
    <t>Введение в формальные методы программной инженерии</t>
  </si>
  <si>
    <t>Распознавание образов</t>
  </si>
  <si>
    <t>Дисциплины по выбору (3 из 5)</t>
  </si>
  <si>
    <t>Б.М.</t>
  </si>
  <si>
    <t>Практики, проектная и/или исследовательская работа</t>
  </si>
  <si>
    <t>Компьютерный практикум по прикладным пакетам</t>
  </si>
  <si>
    <t>Компьютерный практикум по основам алгоритмизации и методам программирования</t>
  </si>
  <si>
    <t>Компьютерный практикум</t>
  </si>
  <si>
    <t>Командный проект по программной инженерии</t>
  </si>
  <si>
    <t>3-6</t>
  </si>
  <si>
    <t>Всего контактной работы по плану</t>
  </si>
  <si>
    <t>контактной работы на курсе</t>
  </si>
  <si>
    <t>контактной работы</t>
  </si>
  <si>
    <t xml:space="preserve">контактной работы </t>
  </si>
  <si>
    <t>Контактной работы за часть дисциплины</t>
  </si>
  <si>
    <t>Контактная работа по видам работы</t>
  </si>
  <si>
    <t>Подготовка ВКР</t>
  </si>
  <si>
    <t>Защита ВКР</t>
  </si>
  <si>
    <t>Имитационное моделирование и системы поддержки принятия решений</t>
  </si>
  <si>
    <t>УК-1</t>
  </si>
  <si>
    <t>УК-1, УК-9, ПК-36</t>
  </si>
  <si>
    <t>ПК-2</t>
  </si>
  <si>
    <t>ПК-1, ПК-2</t>
  </si>
  <si>
    <t>ПК-1, ПК-2, ПК-3, ПК-4, ПК-6, ПК-10, ПК-11, ПК-16, ПК-17, ПК-19</t>
  </si>
  <si>
    <t xml:space="preserve">ПК-1, ПК-2, ПК-4, ПК-6, ПК-12, ПК-13 </t>
  </si>
  <si>
    <t>ПК-1, ПК-2, ПК-4, ПК-6, ПК-7, ПК-10, ПК-16, ПК-18, ПК-19, ПК-23, ПК-26</t>
  </si>
  <si>
    <t>ПК-1, ПК-9, ПК-10, ПК-11, ПК-16, ПК-17</t>
  </si>
  <si>
    <t>ПК-1, ПК-2, ПК-9, ПК-10, ПК-11, ПК-12, ПК-14, ПК-15, ПК-16, ПК-17</t>
  </si>
  <si>
    <t>ПК-2, ПК-3</t>
  </si>
  <si>
    <t>ПК-1, ПК-2, ПК-3</t>
  </si>
  <si>
    <t>ПК-4, ПК-7, ПК-10, ПК-13, ПК-16, ПК-17</t>
  </si>
  <si>
    <t>УК-7, УК-8, ПК-5, ПК-24, ПК-30, ПК-31, ПК-34, ПК-35</t>
  </si>
  <si>
    <t>ПК-1, ПК-10, ПК-12, ПК-14, ПК-16, ПК-17, ПК-19</t>
  </si>
  <si>
    <t>ПК-1, ПК-2, ПК-3, ПК-6, ПК-10, ПК-11, ПК-12, ПК-15, ПК-16, ПК-17, ПК-19</t>
  </si>
  <si>
    <t>ПК-4, ПК-7, ПК-8</t>
  </si>
  <si>
    <t>ПК-1, ПК-2, ПК-3, ПК-4, ПК-6, ПК-10, ПК-11, ПК-13, ПК-18, ПК-19</t>
  </si>
  <si>
    <t>ПК-2, ПК-3, ПК-11, ПК-13, ПК-18, ПК-23</t>
  </si>
  <si>
    <t>ПК-28, ПК-31, ПК-35</t>
  </si>
  <si>
    <t>ПК-2, ПК-3, ПК-4, ПК-6, ПК-9, ПК-10, ПК-12, ПК-13, ПК-14, ПК-15, ПК-16, ПК-19</t>
  </si>
  <si>
    <t>УК-4, ПК-7, ПК-10, ПК-16, ПК-19, ПК-22, ПК-23, ПК-24, ПК-25, ПК-26, ПК-27</t>
  </si>
  <si>
    <t>УК-3, УК-5, ПК-3, ПК-4, ПК-6, ПК-9, ПК-10, ПК-11, ПК-12, ПК-13, ПК-14, ПК-15, ПК-16, ПК-17</t>
  </si>
  <si>
    <t>УК-1, УК-2, УК-9, ПК-30, ПК-31, ПК-33, ПК-36</t>
  </si>
  <si>
    <t>ПК-1, ПК-3, ПК-4, ПК-6, ПК-9, ПК-10, ПК-11, ПК-12, ПК-13, ПК-14, ПК-16, ПК-17</t>
  </si>
  <si>
    <t>ПК-1, ПК-2, ПК-3, ПК-6, ПК-12</t>
  </si>
  <si>
    <t xml:space="preserve">ПК-1, ПК-2, ПК-3, ПК-4, ПК-10, ПК-11, ПК-12, ПК-16, ПК-17 </t>
  </si>
  <si>
    <t>ПК-2, ПК-6, ПК-12, ПК-17</t>
  </si>
  <si>
    <t>ПК-7, ПК-15, ПК-16, ПК-17, ПК-18</t>
  </si>
  <si>
    <t>ПК-1, ПК-2, ПК-3, ПК-4, ПК-10, ПК-11, ПК-12, ПК-16, ПК-17</t>
  </si>
  <si>
    <t>ПК-1, ПК-6, ПК-7, ПК-8, ПК-13, ПК-20, ПК-21, ПК-23, ПК-25</t>
  </si>
  <si>
    <t>ПК-1</t>
  </si>
  <si>
    <t>ПК-3, ПК-9, ПК-10, ПК-11, ПК-17, ПК-18</t>
  </si>
  <si>
    <t>ПК-23, ПК-24</t>
  </si>
  <si>
    <t>ПК-22, ПК-23, ПК-24, ПК-25, ПК-26, ПК-27</t>
  </si>
  <si>
    <t>ПК-19, ПК-22, ПК-23, ПК-24, ПК-25, ПК-26, ПК-27</t>
  </si>
  <si>
    <t>УК-6, ПК-2, ПК-4, ПК-5</t>
  </si>
  <si>
    <t>УК-1, УК-2, УК-9, УК-10, ПК-11, ПК-12, ПК-14, ПК-15, ПК-16, ПК-17, ПК-19, ПК-23</t>
  </si>
  <si>
    <t>УК-1, УК-2, УК-9, УК-10, ПК-8, ПК-11, ПК-12, ПК-13, ПК-14, ПК-15, ПК-16, ПК-17, ПК-18, ПК-19, ПК-23</t>
  </si>
  <si>
    <t>УК-4, УК-7, ПК-4, ПК-5, ПК-6, ПК-7, ПК-9, ПК-10, ПК-11, ПК-12, ПК-13, ПК-19, ПК-20, ПК-21, ПК-23, ПК-24, ПК-25, ПК-28, ПК-29, ПК-30, ПК-31, ПК-34, ПК-35</t>
  </si>
  <si>
    <t>УК-3, УК-5, ПК-2, ПК-3, ПК-4, ПК-6, ПК-10, ПК-11, ПК-12, ПК-13, ПК-14, ПК-15, ПК-17, ПК-18, ПК-19, ПК-23, ПК-35</t>
  </si>
  <si>
    <t>УК-3, УК-5, ПК-2, ПК-3, ПК-4, ПК-6, ПК-10, ПК-11, ПК-12, ПК-13, ПК-14, ПК-15, ПК-17, ПК-18, ПК-23, ПК-35</t>
  </si>
  <si>
    <t>УК-1, УК-5, УК-8</t>
  </si>
  <si>
    <t xml:space="preserve">Курсовая работа </t>
  </si>
  <si>
    <t xml:space="preserve">Английский язык </t>
  </si>
  <si>
    <t xml:space="preserve">Срок обучения: 4,5 года. </t>
  </si>
  <si>
    <t>Форма обучения: очно-заочная</t>
  </si>
  <si>
    <t xml:space="preserve">Государственная итоговая аттестация </t>
  </si>
  <si>
    <t xml:space="preserve">Научно-исследовательский семинар </t>
  </si>
  <si>
    <t xml:space="preserve">Производственная практика </t>
  </si>
  <si>
    <t xml:space="preserve">Преддипломная практика </t>
  </si>
  <si>
    <t xml:space="preserve">Учебная практика </t>
  </si>
  <si>
    <t>Учебный план - матрица компетенций основной образовательной программы бакалавриата Программная инженерия
Направление подготовки 09.03.04 "Программная инженерия"</t>
  </si>
  <si>
    <t>УТВЕРЖДЕН</t>
  </si>
  <si>
    <t>18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</si>
</sst>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sz val="9"/>
      <name val="Times New Roman"/>
      <family val="1"/>
    </font>
    <font>
      <sz val="18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left" wrapText="1"/>
    </xf>
    <xf numFmtId="1" fontId="4" fillId="3" borderId="3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3" borderId="3" xfId="0" applyNumberFormat="1" applyFont="1" applyFill="1" applyBorder="1" applyAlignment="1">
      <alignment horizontal="center" wrapText="1"/>
    </xf>
    <xf numFmtId="1" fontId="8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 indent="3"/>
    </xf>
    <xf numFmtId="49" fontId="4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 indent="2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 applyProtection="1">
      <alignment horizontal="center" wrapText="1"/>
    </xf>
    <xf numFmtId="49" fontId="4" fillId="0" borderId="3" xfId="0" applyNumberFormat="1" applyFont="1" applyFill="1" applyBorder="1" applyAlignment="1">
      <alignment horizontal="left" wrapText="1" indent="3"/>
    </xf>
    <xf numFmtId="1" fontId="4" fillId="2" borderId="3" xfId="0" applyNumberFormat="1" applyFont="1" applyFill="1" applyBorder="1" applyAlignment="1" applyProtection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left" wrapText="1" indent="5"/>
    </xf>
    <xf numFmtId="49" fontId="4" fillId="0" borderId="3" xfId="0" applyNumberFormat="1" applyFont="1" applyFill="1" applyBorder="1" applyAlignment="1">
      <alignment horizontal="left" wrapText="1" indent="2"/>
    </xf>
    <xf numFmtId="49" fontId="4" fillId="2" borderId="2" xfId="0" applyNumberFormat="1" applyFont="1" applyFill="1" applyBorder="1" applyAlignment="1">
      <alignment horizontal="left" wrapText="1" indent="2"/>
    </xf>
    <xf numFmtId="49" fontId="4" fillId="2" borderId="2" xfId="0" applyNumberFormat="1" applyFont="1" applyFill="1" applyBorder="1" applyAlignment="1">
      <alignment horizontal="left" wrapText="1" indent="1"/>
    </xf>
    <xf numFmtId="49" fontId="4" fillId="0" borderId="0" xfId="0" applyNumberFormat="1" applyFont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wrapText="1" indent="4"/>
    </xf>
    <xf numFmtId="49" fontId="4" fillId="2" borderId="3" xfId="0" applyNumberFormat="1" applyFont="1" applyFill="1" applyBorder="1" applyAlignment="1">
      <alignment horizontal="left" wrapText="1" indent="1"/>
    </xf>
    <xf numFmtId="49" fontId="4" fillId="3" borderId="3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textRotation="90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S96"/>
  <sheetViews>
    <sheetView tabSelected="1" zoomScale="75" zoomScaleNormal="75" zoomScaleSheetLayoutView="11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A6" sqref="AA6"/>
    </sheetView>
  </sheetViews>
  <sheetFormatPr defaultRowHeight="20.25" x14ac:dyDescent="0.3"/>
  <cols>
    <col min="1" max="1" width="12.140625" style="3" customWidth="1"/>
    <col min="2" max="2" width="33.7109375" style="6" customWidth="1"/>
    <col min="3" max="3" width="31" style="5" customWidth="1"/>
    <col min="4" max="4" width="11.85546875" style="3" customWidth="1"/>
    <col min="5" max="5" width="9" style="3" customWidth="1"/>
    <col min="6" max="6" width="6.7109375" style="3" customWidth="1"/>
    <col min="7" max="7" width="7.7109375" style="3" customWidth="1"/>
    <col min="8" max="8" width="10.140625" style="3" customWidth="1"/>
    <col min="9" max="147" width="10.5703125" style="3" bestFit="1" customWidth="1"/>
    <col min="148" max="148" width="9.140625" style="3"/>
    <col min="149" max="149" width="41.5703125" style="3" customWidth="1"/>
    <col min="150" max="16384" width="9.140625" style="3"/>
  </cols>
  <sheetData>
    <row r="1" spans="1:149" s="2" customFormat="1" ht="39.75" customHeight="1" x14ac:dyDescent="0.2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16"/>
      <c r="AD1" s="68" t="s">
        <v>163</v>
      </c>
      <c r="AE1" s="68"/>
      <c r="AF1" s="68"/>
      <c r="AG1" s="68"/>
      <c r="AH1" s="72"/>
      <c r="AI1" s="72"/>
      <c r="AP1" s="8"/>
      <c r="AT1" s="8"/>
      <c r="AU1" s="8"/>
      <c r="AV1" s="8"/>
      <c r="BR1" s="8"/>
      <c r="BV1" s="8"/>
      <c r="BW1" s="8"/>
      <c r="BX1" s="8"/>
      <c r="CT1" s="8"/>
      <c r="CX1" s="8"/>
      <c r="CY1" s="8"/>
      <c r="CZ1" s="8"/>
      <c r="DV1" s="8"/>
      <c r="DZ1" s="8"/>
      <c r="EA1" s="8"/>
      <c r="EB1" s="8"/>
    </row>
    <row r="2" spans="1:149" s="2" customFormat="1" ht="45.75" customHeight="1" x14ac:dyDescent="0.35">
      <c r="A2" s="68" t="s">
        <v>162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17"/>
      <c r="AD2" s="68" t="s">
        <v>164</v>
      </c>
      <c r="AE2" s="68"/>
      <c r="AF2" s="68"/>
      <c r="AG2" s="68"/>
      <c r="AH2" s="8"/>
      <c r="AI2" s="8"/>
      <c r="AP2" s="8"/>
      <c r="AT2" s="8"/>
      <c r="AU2" s="8"/>
      <c r="AV2" s="8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CT2" s="8"/>
      <c r="CX2" s="8"/>
      <c r="CY2" s="8"/>
      <c r="CZ2" s="8"/>
      <c r="DV2" s="8"/>
      <c r="DZ2" s="8"/>
      <c r="EA2" s="8"/>
      <c r="EB2" s="8"/>
    </row>
    <row r="3" spans="1:149" s="2" customFormat="1" ht="23.25" x14ac:dyDescent="0.35">
      <c r="B3" s="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17"/>
      <c r="W3" s="17"/>
      <c r="X3" s="17"/>
      <c r="Y3" s="17"/>
      <c r="Z3" s="17"/>
      <c r="AE3" s="64"/>
      <c r="AF3" s="64"/>
      <c r="AG3" s="64"/>
      <c r="AH3" s="64"/>
      <c r="AI3" s="8"/>
      <c r="AP3" s="8"/>
      <c r="AT3" s="8"/>
      <c r="AU3" s="8"/>
      <c r="AV3" s="8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CT3" s="8"/>
      <c r="CX3" s="8"/>
      <c r="CY3" s="8"/>
      <c r="CZ3" s="8"/>
      <c r="DV3" s="8"/>
      <c r="DZ3" s="8"/>
      <c r="EA3" s="8"/>
      <c r="EB3" s="8"/>
    </row>
    <row r="4" spans="1:149" s="2" customFormat="1" ht="22.5" customHeight="1" x14ac:dyDescent="0.2">
      <c r="B4" s="7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17"/>
      <c r="W4" s="17"/>
      <c r="X4" s="17"/>
      <c r="Y4" s="17"/>
      <c r="Z4" s="17"/>
      <c r="AP4" s="8"/>
      <c r="AT4" s="8"/>
      <c r="AU4" s="8"/>
      <c r="AV4" s="8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CT4" s="8"/>
      <c r="CX4" s="8"/>
      <c r="CY4" s="8"/>
      <c r="CZ4" s="8"/>
      <c r="DV4" s="8"/>
      <c r="DZ4" s="8"/>
      <c r="EA4" s="8"/>
      <c r="EB4" s="8"/>
    </row>
    <row r="5" spans="1:149" s="2" customFormat="1" ht="25.5" customHeight="1" x14ac:dyDescent="0.2">
      <c r="B5" s="71" t="s">
        <v>69</v>
      </c>
      <c r="C5" s="7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7"/>
      <c r="W5" s="17"/>
      <c r="X5" s="17"/>
      <c r="Y5" s="17"/>
      <c r="Z5" s="17"/>
      <c r="AP5" s="8"/>
      <c r="AT5" s="8"/>
      <c r="AU5" s="8"/>
      <c r="AV5" s="8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CT5" s="8"/>
      <c r="CX5" s="8"/>
      <c r="CY5" s="8"/>
      <c r="CZ5" s="8"/>
      <c r="DV5" s="8"/>
      <c r="DZ5" s="8"/>
      <c r="EA5" s="8"/>
      <c r="EB5" s="8"/>
    </row>
    <row r="6" spans="1:149" s="2" customFormat="1" x14ac:dyDescent="0.2">
      <c r="A6" s="3"/>
      <c r="B6" s="71" t="s">
        <v>155</v>
      </c>
      <c r="C6" s="71"/>
      <c r="H6" s="20"/>
      <c r="N6" s="8"/>
      <c r="R6" s="8"/>
      <c r="S6" s="8"/>
      <c r="T6" s="8"/>
      <c r="AP6" s="8"/>
      <c r="AT6" s="8"/>
      <c r="AU6" s="8"/>
      <c r="AV6" s="8"/>
      <c r="BR6" s="8"/>
      <c r="BV6" s="8"/>
      <c r="BW6" s="8"/>
      <c r="BX6" s="8"/>
      <c r="CT6" s="8"/>
      <c r="CX6" s="8"/>
      <c r="CY6" s="8"/>
      <c r="CZ6" s="8"/>
      <c r="DV6" s="8"/>
      <c r="DZ6" s="8"/>
      <c r="EA6" s="8"/>
      <c r="EB6" s="8"/>
    </row>
    <row r="7" spans="1:149" s="2" customFormat="1" x14ac:dyDescent="0.2">
      <c r="A7" s="3"/>
      <c r="B7" s="62" t="s">
        <v>156</v>
      </c>
      <c r="C7" s="1"/>
      <c r="N7" s="8"/>
      <c r="R7" s="8"/>
      <c r="S7" s="8"/>
      <c r="T7" s="8"/>
      <c r="AP7" s="8"/>
      <c r="AT7" s="8"/>
      <c r="AU7" s="8"/>
      <c r="AV7" s="8"/>
      <c r="BR7" s="8"/>
      <c r="BV7" s="8"/>
      <c r="BW7" s="8"/>
      <c r="BX7" s="8"/>
      <c r="CT7" s="8"/>
      <c r="CX7" s="8"/>
      <c r="CY7" s="8"/>
      <c r="CZ7" s="8"/>
      <c r="DV7" s="8"/>
      <c r="DZ7" s="8"/>
      <c r="EA7" s="8"/>
      <c r="EB7" s="8"/>
    </row>
    <row r="8" spans="1:149" s="2" customFormat="1" ht="18" customHeight="1" x14ac:dyDescent="0.2">
      <c r="A8" s="3"/>
      <c r="B8" s="4" t="s">
        <v>55</v>
      </c>
      <c r="C8" s="1"/>
      <c r="N8" s="8"/>
      <c r="R8" s="8"/>
      <c r="S8" s="8"/>
      <c r="T8" s="8"/>
      <c r="AP8" s="8"/>
      <c r="AT8" s="8"/>
      <c r="AU8" s="8"/>
      <c r="AV8" s="8"/>
      <c r="BR8" s="8"/>
      <c r="BV8" s="8"/>
      <c r="BW8" s="8"/>
      <c r="BX8" s="8"/>
      <c r="CT8" s="8"/>
      <c r="CX8" s="8"/>
      <c r="CY8" s="8"/>
      <c r="CZ8" s="8"/>
      <c r="DV8" s="8"/>
      <c r="DZ8" s="8"/>
      <c r="EA8" s="8"/>
      <c r="EB8" s="8"/>
    </row>
    <row r="9" spans="1:149" customFormat="1" ht="12.75" x14ac:dyDescent="0.2"/>
    <row r="10" spans="1:149" s="2" customFormat="1" ht="45" customHeight="1" x14ac:dyDescent="0.2">
      <c r="A10" s="63" t="s">
        <v>0</v>
      </c>
      <c r="B10" s="63" t="s">
        <v>1</v>
      </c>
      <c r="C10" s="63" t="s">
        <v>2</v>
      </c>
      <c r="D10" s="65" t="s">
        <v>3</v>
      </c>
      <c r="E10" s="65" t="s">
        <v>4</v>
      </c>
      <c r="F10" s="65" t="s">
        <v>5</v>
      </c>
      <c r="G10" s="65" t="s">
        <v>102</v>
      </c>
      <c r="H10" s="63" t="s">
        <v>6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 t="s">
        <v>20</v>
      </c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 t="s">
        <v>21</v>
      </c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 t="s">
        <v>22</v>
      </c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 t="s">
        <v>23</v>
      </c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5" t="s">
        <v>63</v>
      </c>
      <c r="ES10" s="65" t="s">
        <v>64</v>
      </c>
    </row>
    <row r="11" spans="1:149" s="2" customFormat="1" ht="47.25" customHeight="1" x14ac:dyDescent="0.2">
      <c r="A11" s="63"/>
      <c r="B11" s="63"/>
      <c r="C11" s="63"/>
      <c r="D11" s="65"/>
      <c r="E11" s="65"/>
      <c r="F11" s="65"/>
      <c r="G11" s="65"/>
      <c r="H11" s="65" t="s">
        <v>7</v>
      </c>
      <c r="I11" s="65" t="s">
        <v>8</v>
      </c>
      <c r="J11" s="65" t="s">
        <v>103</v>
      </c>
      <c r="K11" s="63" t="s">
        <v>107</v>
      </c>
      <c r="L11" s="63"/>
      <c r="M11" s="63"/>
      <c r="N11" s="63"/>
      <c r="O11" s="65" t="s">
        <v>9</v>
      </c>
      <c r="P11" s="69" t="s">
        <v>57</v>
      </c>
      <c r="Q11" s="69"/>
      <c r="R11" s="69"/>
      <c r="S11" s="69"/>
      <c r="T11" s="69"/>
      <c r="U11" s="63" t="s">
        <v>10</v>
      </c>
      <c r="V11" s="63"/>
      <c r="W11" s="63"/>
      <c r="X11" s="63"/>
      <c r="Y11" s="63"/>
      <c r="Z11" s="63" t="s">
        <v>11</v>
      </c>
      <c r="AA11" s="63"/>
      <c r="AB11" s="63"/>
      <c r="AC11" s="63"/>
      <c r="AD11" s="63"/>
      <c r="AE11" s="63" t="s">
        <v>12</v>
      </c>
      <c r="AF11" s="63"/>
      <c r="AG11" s="63"/>
      <c r="AH11" s="63"/>
      <c r="AI11" s="63"/>
      <c r="AJ11" s="65" t="s">
        <v>7</v>
      </c>
      <c r="AK11" s="65" t="s">
        <v>8</v>
      </c>
      <c r="AL11" s="65" t="s">
        <v>103</v>
      </c>
      <c r="AM11" s="63" t="s">
        <v>107</v>
      </c>
      <c r="AN11" s="63"/>
      <c r="AO11" s="63"/>
      <c r="AP11" s="63"/>
      <c r="AQ11" s="65" t="s">
        <v>9</v>
      </c>
      <c r="AR11" s="63" t="s">
        <v>19</v>
      </c>
      <c r="AS11" s="63"/>
      <c r="AT11" s="63"/>
      <c r="AU11" s="63"/>
      <c r="AV11" s="63"/>
      <c r="AW11" s="63" t="s">
        <v>10</v>
      </c>
      <c r="AX11" s="63"/>
      <c r="AY11" s="63"/>
      <c r="AZ11" s="63"/>
      <c r="BA11" s="63"/>
      <c r="BB11" s="63" t="s">
        <v>11</v>
      </c>
      <c r="BC11" s="63"/>
      <c r="BD11" s="63"/>
      <c r="BE11" s="63"/>
      <c r="BF11" s="63"/>
      <c r="BG11" s="63" t="s">
        <v>12</v>
      </c>
      <c r="BH11" s="63"/>
      <c r="BI11" s="63"/>
      <c r="BJ11" s="63"/>
      <c r="BK11" s="63"/>
      <c r="BL11" s="65" t="s">
        <v>7</v>
      </c>
      <c r="BM11" s="65" t="s">
        <v>8</v>
      </c>
      <c r="BN11" s="65" t="s">
        <v>103</v>
      </c>
      <c r="BO11" s="63" t="s">
        <v>107</v>
      </c>
      <c r="BP11" s="63"/>
      <c r="BQ11" s="63"/>
      <c r="BR11" s="63"/>
      <c r="BS11" s="65" t="s">
        <v>9</v>
      </c>
      <c r="BT11" s="63" t="s">
        <v>19</v>
      </c>
      <c r="BU11" s="63"/>
      <c r="BV11" s="63"/>
      <c r="BW11" s="63"/>
      <c r="BX11" s="63"/>
      <c r="BY11" s="63" t="s">
        <v>10</v>
      </c>
      <c r="BZ11" s="63"/>
      <c r="CA11" s="63"/>
      <c r="CB11" s="63"/>
      <c r="CC11" s="63"/>
      <c r="CD11" s="63" t="s">
        <v>11</v>
      </c>
      <c r="CE11" s="63"/>
      <c r="CF11" s="63"/>
      <c r="CG11" s="63"/>
      <c r="CH11" s="63"/>
      <c r="CI11" s="63" t="s">
        <v>12</v>
      </c>
      <c r="CJ11" s="63"/>
      <c r="CK11" s="63"/>
      <c r="CL11" s="63"/>
      <c r="CM11" s="63"/>
      <c r="CN11" s="65" t="s">
        <v>7</v>
      </c>
      <c r="CO11" s="65" t="s">
        <v>8</v>
      </c>
      <c r="CP11" s="65" t="s">
        <v>103</v>
      </c>
      <c r="CQ11" s="63" t="s">
        <v>107</v>
      </c>
      <c r="CR11" s="63"/>
      <c r="CS11" s="63"/>
      <c r="CT11" s="63"/>
      <c r="CU11" s="65" t="s">
        <v>9</v>
      </c>
      <c r="CV11" s="63" t="s">
        <v>19</v>
      </c>
      <c r="CW11" s="63"/>
      <c r="CX11" s="63"/>
      <c r="CY11" s="63"/>
      <c r="CZ11" s="63"/>
      <c r="DA11" s="63" t="s">
        <v>10</v>
      </c>
      <c r="DB11" s="63"/>
      <c r="DC11" s="63"/>
      <c r="DD11" s="63"/>
      <c r="DE11" s="63"/>
      <c r="DF11" s="63" t="s">
        <v>11</v>
      </c>
      <c r="DG11" s="63"/>
      <c r="DH11" s="63"/>
      <c r="DI11" s="63"/>
      <c r="DJ11" s="63"/>
      <c r="DK11" s="63" t="s">
        <v>12</v>
      </c>
      <c r="DL11" s="63"/>
      <c r="DM11" s="63"/>
      <c r="DN11" s="63"/>
      <c r="DO11" s="63"/>
      <c r="DP11" s="65" t="s">
        <v>7</v>
      </c>
      <c r="DQ11" s="65" t="s">
        <v>8</v>
      </c>
      <c r="DR11" s="65" t="s">
        <v>103</v>
      </c>
      <c r="DS11" s="63" t="s">
        <v>107</v>
      </c>
      <c r="DT11" s="63"/>
      <c r="DU11" s="63"/>
      <c r="DV11" s="63"/>
      <c r="DW11" s="65" t="s">
        <v>9</v>
      </c>
      <c r="DX11" s="63" t="s">
        <v>19</v>
      </c>
      <c r="DY11" s="63"/>
      <c r="DZ11" s="63"/>
      <c r="EA11" s="63"/>
      <c r="EB11" s="63"/>
      <c r="EC11" s="63" t="s">
        <v>10</v>
      </c>
      <c r="ED11" s="63"/>
      <c r="EE11" s="63"/>
      <c r="EF11" s="63"/>
      <c r="EG11" s="63"/>
      <c r="EH11" s="63" t="s">
        <v>11</v>
      </c>
      <c r="EI11" s="63"/>
      <c r="EJ11" s="63"/>
      <c r="EK11" s="63"/>
      <c r="EL11" s="63"/>
      <c r="EM11" s="63" t="s">
        <v>12</v>
      </c>
      <c r="EN11" s="63"/>
      <c r="EO11" s="63"/>
      <c r="EP11" s="63"/>
      <c r="EQ11" s="63"/>
      <c r="ER11" s="65"/>
      <c r="ES11" s="65"/>
    </row>
    <row r="12" spans="1:149" s="2" customFormat="1" ht="145.5" customHeight="1" x14ac:dyDescent="0.2">
      <c r="A12" s="63"/>
      <c r="B12" s="63"/>
      <c r="C12" s="63"/>
      <c r="D12" s="65"/>
      <c r="E12" s="65"/>
      <c r="F12" s="65"/>
      <c r="G12" s="65"/>
      <c r="H12" s="66"/>
      <c r="I12" s="65"/>
      <c r="J12" s="65"/>
      <c r="K12" s="18" t="s">
        <v>13</v>
      </c>
      <c r="L12" s="18" t="s">
        <v>14</v>
      </c>
      <c r="M12" s="18" t="s">
        <v>15</v>
      </c>
      <c r="N12" s="18" t="s">
        <v>56</v>
      </c>
      <c r="O12" s="65"/>
      <c r="P12" s="18" t="s">
        <v>58</v>
      </c>
      <c r="Q12" s="18" t="s">
        <v>59</v>
      </c>
      <c r="R12" s="18" t="s">
        <v>60</v>
      </c>
      <c r="S12" s="18" t="s">
        <v>61</v>
      </c>
      <c r="T12" s="18" t="s">
        <v>62</v>
      </c>
      <c r="U12" s="18" t="s">
        <v>104</v>
      </c>
      <c r="V12" s="18" t="s">
        <v>16</v>
      </c>
      <c r="W12" s="18" t="s">
        <v>17</v>
      </c>
      <c r="X12" s="18" t="s">
        <v>106</v>
      </c>
      <c r="Y12" s="18" t="s">
        <v>18</v>
      </c>
      <c r="Z12" s="18" t="s">
        <v>104</v>
      </c>
      <c r="AA12" s="18" t="s">
        <v>16</v>
      </c>
      <c r="AB12" s="18" t="s">
        <v>17</v>
      </c>
      <c r="AC12" s="18" t="s">
        <v>106</v>
      </c>
      <c r="AD12" s="18" t="s">
        <v>18</v>
      </c>
      <c r="AE12" s="18" t="s">
        <v>104</v>
      </c>
      <c r="AF12" s="18" t="s">
        <v>16</v>
      </c>
      <c r="AG12" s="18" t="s">
        <v>17</v>
      </c>
      <c r="AH12" s="18" t="s">
        <v>106</v>
      </c>
      <c r="AI12" s="18" t="s">
        <v>18</v>
      </c>
      <c r="AJ12" s="66"/>
      <c r="AK12" s="65"/>
      <c r="AL12" s="65"/>
      <c r="AM12" s="18" t="s">
        <v>13</v>
      </c>
      <c r="AN12" s="18" t="s">
        <v>14</v>
      </c>
      <c r="AO12" s="18" t="s">
        <v>15</v>
      </c>
      <c r="AP12" s="18" t="s">
        <v>56</v>
      </c>
      <c r="AQ12" s="65"/>
      <c r="AR12" s="18" t="s">
        <v>58</v>
      </c>
      <c r="AS12" s="18" t="s">
        <v>59</v>
      </c>
      <c r="AT12" s="18" t="s">
        <v>60</v>
      </c>
      <c r="AU12" s="18" t="s">
        <v>61</v>
      </c>
      <c r="AV12" s="18" t="s">
        <v>62</v>
      </c>
      <c r="AW12" s="18" t="s">
        <v>104</v>
      </c>
      <c r="AX12" s="18" t="s">
        <v>16</v>
      </c>
      <c r="AY12" s="18" t="s">
        <v>17</v>
      </c>
      <c r="AZ12" s="18" t="s">
        <v>106</v>
      </c>
      <c r="BA12" s="18" t="s">
        <v>18</v>
      </c>
      <c r="BB12" s="18" t="s">
        <v>104</v>
      </c>
      <c r="BC12" s="18" t="s">
        <v>16</v>
      </c>
      <c r="BD12" s="18" t="s">
        <v>17</v>
      </c>
      <c r="BE12" s="18" t="s">
        <v>106</v>
      </c>
      <c r="BF12" s="18" t="s">
        <v>18</v>
      </c>
      <c r="BG12" s="18" t="s">
        <v>104</v>
      </c>
      <c r="BH12" s="18" t="s">
        <v>16</v>
      </c>
      <c r="BI12" s="18" t="s">
        <v>17</v>
      </c>
      <c r="BJ12" s="18" t="s">
        <v>106</v>
      </c>
      <c r="BK12" s="18" t="s">
        <v>18</v>
      </c>
      <c r="BL12" s="66"/>
      <c r="BM12" s="65"/>
      <c r="BN12" s="65"/>
      <c r="BO12" s="18" t="s">
        <v>13</v>
      </c>
      <c r="BP12" s="18" t="s">
        <v>14</v>
      </c>
      <c r="BQ12" s="18" t="s">
        <v>15</v>
      </c>
      <c r="BR12" s="18" t="s">
        <v>56</v>
      </c>
      <c r="BS12" s="65"/>
      <c r="BT12" s="18" t="s">
        <v>58</v>
      </c>
      <c r="BU12" s="18" t="s">
        <v>59</v>
      </c>
      <c r="BV12" s="18" t="s">
        <v>60</v>
      </c>
      <c r="BW12" s="18" t="s">
        <v>61</v>
      </c>
      <c r="BX12" s="18" t="s">
        <v>62</v>
      </c>
      <c r="BY12" s="18" t="s">
        <v>105</v>
      </c>
      <c r="BZ12" s="18" t="s">
        <v>16</v>
      </c>
      <c r="CA12" s="18" t="s">
        <v>17</v>
      </c>
      <c r="CB12" s="18" t="s">
        <v>106</v>
      </c>
      <c r="CC12" s="18" t="s">
        <v>18</v>
      </c>
      <c r="CD12" s="18" t="s">
        <v>104</v>
      </c>
      <c r="CE12" s="18" t="s">
        <v>16</v>
      </c>
      <c r="CF12" s="18" t="s">
        <v>17</v>
      </c>
      <c r="CG12" s="18" t="s">
        <v>106</v>
      </c>
      <c r="CH12" s="18" t="s">
        <v>18</v>
      </c>
      <c r="CI12" s="18" t="s">
        <v>104</v>
      </c>
      <c r="CJ12" s="18" t="s">
        <v>16</v>
      </c>
      <c r="CK12" s="18" t="s">
        <v>17</v>
      </c>
      <c r="CL12" s="18" t="s">
        <v>106</v>
      </c>
      <c r="CM12" s="18" t="s">
        <v>18</v>
      </c>
      <c r="CN12" s="66"/>
      <c r="CO12" s="65"/>
      <c r="CP12" s="65"/>
      <c r="CQ12" s="18" t="s">
        <v>13</v>
      </c>
      <c r="CR12" s="18" t="s">
        <v>14</v>
      </c>
      <c r="CS12" s="18" t="s">
        <v>15</v>
      </c>
      <c r="CT12" s="18" t="s">
        <v>56</v>
      </c>
      <c r="CU12" s="65"/>
      <c r="CV12" s="18" t="s">
        <v>58</v>
      </c>
      <c r="CW12" s="18" t="s">
        <v>59</v>
      </c>
      <c r="CX12" s="18" t="s">
        <v>60</v>
      </c>
      <c r="CY12" s="18" t="s">
        <v>61</v>
      </c>
      <c r="CZ12" s="18" t="s">
        <v>62</v>
      </c>
      <c r="DA12" s="18" t="s">
        <v>104</v>
      </c>
      <c r="DB12" s="18" t="s">
        <v>16</v>
      </c>
      <c r="DC12" s="18" t="s">
        <v>17</v>
      </c>
      <c r="DD12" s="18" t="s">
        <v>106</v>
      </c>
      <c r="DE12" s="18" t="s">
        <v>18</v>
      </c>
      <c r="DF12" s="18" t="s">
        <v>104</v>
      </c>
      <c r="DG12" s="18" t="s">
        <v>16</v>
      </c>
      <c r="DH12" s="18" t="s">
        <v>17</v>
      </c>
      <c r="DI12" s="18" t="s">
        <v>106</v>
      </c>
      <c r="DJ12" s="18" t="s">
        <v>18</v>
      </c>
      <c r="DK12" s="18" t="s">
        <v>104</v>
      </c>
      <c r="DL12" s="18" t="s">
        <v>16</v>
      </c>
      <c r="DM12" s="18" t="s">
        <v>17</v>
      </c>
      <c r="DN12" s="18" t="s">
        <v>106</v>
      </c>
      <c r="DO12" s="18" t="s">
        <v>18</v>
      </c>
      <c r="DP12" s="66"/>
      <c r="DQ12" s="65"/>
      <c r="DR12" s="65"/>
      <c r="DS12" s="18" t="s">
        <v>13</v>
      </c>
      <c r="DT12" s="18" t="s">
        <v>14</v>
      </c>
      <c r="DU12" s="18" t="s">
        <v>15</v>
      </c>
      <c r="DV12" s="18" t="s">
        <v>56</v>
      </c>
      <c r="DW12" s="65"/>
      <c r="DX12" s="18" t="s">
        <v>58</v>
      </c>
      <c r="DY12" s="18" t="s">
        <v>59</v>
      </c>
      <c r="DZ12" s="18" t="s">
        <v>60</v>
      </c>
      <c r="EA12" s="18" t="s">
        <v>61</v>
      </c>
      <c r="EB12" s="18" t="s">
        <v>62</v>
      </c>
      <c r="EC12" s="18" t="s">
        <v>104</v>
      </c>
      <c r="ED12" s="18" t="s">
        <v>16</v>
      </c>
      <c r="EE12" s="18" t="s">
        <v>17</v>
      </c>
      <c r="EF12" s="18" t="s">
        <v>106</v>
      </c>
      <c r="EG12" s="18" t="s">
        <v>18</v>
      </c>
      <c r="EH12" s="18" t="s">
        <v>104</v>
      </c>
      <c r="EI12" s="18" t="s">
        <v>16</v>
      </c>
      <c r="EJ12" s="18" t="s">
        <v>17</v>
      </c>
      <c r="EK12" s="18" t="s">
        <v>106</v>
      </c>
      <c r="EL12" s="18" t="s">
        <v>18</v>
      </c>
      <c r="EM12" s="18" t="s">
        <v>104</v>
      </c>
      <c r="EN12" s="18" t="s">
        <v>16</v>
      </c>
      <c r="EO12" s="18" t="s">
        <v>17</v>
      </c>
      <c r="EP12" s="18" t="s">
        <v>106</v>
      </c>
      <c r="EQ12" s="18" t="s">
        <v>18</v>
      </c>
      <c r="ER12" s="65"/>
      <c r="ES12" s="65"/>
    </row>
    <row r="13" spans="1:149" ht="27.75" customHeight="1" x14ac:dyDescent="0.2">
      <c r="A13" s="14" t="s">
        <v>25</v>
      </c>
      <c r="B13" s="53" t="s">
        <v>24</v>
      </c>
      <c r="C13" s="15"/>
      <c r="D13" s="22">
        <v>5</v>
      </c>
      <c r="E13" s="23">
        <f>SUM(E15:E16)</f>
        <v>5</v>
      </c>
      <c r="F13" s="23">
        <f>SUM(F15:F16)</f>
        <v>190</v>
      </c>
      <c r="G13" s="23">
        <f>SUM(G15:G16)</f>
        <v>12</v>
      </c>
      <c r="H13" s="23">
        <f t="shared" ref="H13:BK13" si="0">SUM(H15:H16)</f>
        <v>5</v>
      </c>
      <c r="I13" s="23">
        <f t="shared" si="0"/>
        <v>190</v>
      </c>
      <c r="J13" s="23">
        <f t="shared" si="0"/>
        <v>12</v>
      </c>
      <c r="K13" s="23">
        <f t="shared" si="0"/>
        <v>4</v>
      </c>
      <c r="L13" s="23">
        <f t="shared" si="0"/>
        <v>8</v>
      </c>
      <c r="M13" s="23">
        <f t="shared" si="0"/>
        <v>0</v>
      </c>
      <c r="N13" s="23">
        <f t="shared" si="0"/>
        <v>0</v>
      </c>
      <c r="O13" s="23">
        <f t="shared" si="0"/>
        <v>178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0</v>
      </c>
      <c r="U13" s="23">
        <f t="shared" si="0"/>
        <v>6</v>
      </c>
      <c r="V13" s="23">
        <f t="shared" si="0"/>
        <v>0</v>
      </c>
      <c r="W13" s="23">
        <f t="shared" si="0"/>
        <v>1</v>
      </c>
      <c r="X13" s="23">
        <f t="shared" si="0"/>
        <v>6</v>
      </c>
      <c r="Y13" s="23">
        <f t="shared" si="0"/>
        <v>38</v>
      </c>
      <c r="Z13" s="23">
        <f t="shared" si="0"/>
        <v>0</v>
      </c>
      <c r="AA13" s="23">
        <f t="shared" si="0"/>
        <v>0</v>
      </c>
      <c r="AB13" s="23">
        <f t="shared" si="0"/>
        <v>1</v>
      </c>
      <c r="AC13" s="23">
        <f t="shared" si="0"/>
        <v>0</v>
      </c>
      <c r="AD13" s="23">
        <f t="shared" si="0"/>
        <v>38</v>
      </c>
      <c r="AE13" s="23">
        <f t="shared" si="0"/>
        <v>6</v>
      </c>
      <c r="AF13" s="23">
        <f t="shared" si="0"/>
        <v>0</v>
      </c>
      <c r="AG13" s="23">
        <f t="shared" si="0"/>
        <v>3</v>
      </c>
      <c r="AH13" s="23">
        <f t="shared" si="0"/>
        <v>6</v>
      </c>
      <c r="AI13" s="23">
        <f t="shared" si="0"/>
        <v>114</v>
      </c>
      <c r="AJ13" s="23">
        <f t="shared" si="0"/>
        <v>0</v>
      </c>
      <c r="AK13" s="23">
        <f t="shared" si="0"/>
        <v>0</v>
      </c>
      <c r="AL13" s="23">
        <f t="shared" si="0"/>
        <v>0</v>
      </c>
      <c r="AM13" s="23">
        <f t="shared" si="0"/>
        <v>0</v>
      </c>
      <c r="AN13" s="23">
        <f t="shared" si="0"/>
        <v>0</v>
      </c>
      <c r="AO13" s="23">
        <f t="shared" si="0"/>
        <v>0</v>
      </c>
      <c r="AP13" s="23">
        <f t="shared" si="0"/>
        <v>0</v>
      </c>
      <c r="AQ13" s="23">
        <f t="shared" si="0"/>
        <v>0</v>
      </c>
      <c r="AR13" s="23">
        <f t="shared" si="0"/>
        <v>0</v>
      </c>
      <c r="AS13" s="23">
        <f t="shared" si="0"/>
        <v>0</v>
      </c>
      <c r="AT13" s="23">
        <f t="shared" si="0"/>
        <v>0</v>
      </c>
      <c r="AU13" s="23">
        <f t="shared" si="0"/>
        <v>0</v>
      </c>
      <c r="AV13" s="23">
        <f t="shared" si="0"/>
        <v>0</v>
      </c>
      <c r="AW13" s="23">
        <f t="shared" si="0"/>
        <v>0</v>
      </c>
      <c r="AX13" s="23">
        <f t="shared" si="0"/>
        <v>0</v>
      </c>
      <c r="AY13" s="23">
        <f t="shared" si="0"/>
        <v>0</v>
      </c>
      <c r="AZ13" s="23">
        <f t="shared" si="0"/>
        <v>0</v>
      </c>
      <c r="BA13" s="23">
        <f t="shared" si="0"/>
        <v>0</v>
      </c>
      <c r="BB13" s="23">
        <f t="shared" si="0"/>
        <v>0</v>
      </c>
      <c r="BC13" s="23">
        <f t="shared" si="0"/>
        <v>0</v>
      </c>
      <c r="BD13" s="23">
        <f t="shared" si="0"/>
        <v>0</v>
      </c>
      <c r="BE13" s="23">
        <f t="shared" si="0"/>
        <v>0</v>
      </c>
      <c r="BF13" s="23">
        <f t="shared" si="0"/>
        <v>0</v>
      </c>
      <c r="BG13" s="23">
        <f t="shared" si="0"/>
        <v>0</v>
      </c>
      <c r="BH13" s="23">
        <f t="shared" si="0"/>
        <v>0</v>
      </c>
      <c r="BI13" s="23">
        <f t="shared" si="0"/>
        <v>0</v>
      </c>
      <c r="BJ13" s="23">
        <f t="shared" si="0"/>
        <v>0</v>
      </c>
      <c r="BK13" s="23">
        <f t="shared" si="0"/>
        <v>0</v>
      </c>
      <c r="BL13" s="23">
        <f t="shared" ref="BL13:DO13" si="1">SUM(BL15:BL16)</f>
        <v>0</v>
      </c>
      <c r="BM13" s="23">
        <f t="shared" si="1"/>
        <v>0</v>
      </c>
      <c r="BN13" s="23">
        <f t="shared" si="1"/>
        <v>0</v>
      </c>
      <c r="BO13" s="23">
        <f t="shared" si="1"/>
        <v>0</v>
      </c>
      <c r="BP13" s="23">
        <f t="shared" si="1"/>
        <v>0</v>
      </c>
      <c r="BQ13" s="23">
        <f t="shared" si="1"/>
        <v>0</v>
      </c>
      <c r="BR13" s="23">
        <f t="shared" si="1"/>
        <v>0</v>
      </c>
      <c r="BS13" s="23">
        <f t="shared" si="1"/>
        <v>0</v>
      </c>
      <c r="BT13" s="23">
        <f t="shared" si="1"/>
        <v>0</v>
      </c>
      <c r="BU13" s="23">
        <f t="shared" si="1"/>
        <v>0</v>
      </c>
      <c r="BV13" s="23">
        <f t="shared" si="1"/>
        <v>0</v>
      </c>
      <c r="BW13" s="23">
        <f t="shared" si="1"/>
        <v>0</v>
      </c>
      <c r="BX13" s="23">
        <f t="shared" si="1"/>
        <v>0</v>
      </c>
      <c r="BY13" s="23">
        <f t="shared" si="1"/>
        <v>0</v>
      </c>
      <c r="BZ13" s="23">
        <f t="shared" si="1"/>
        <v>0</v>
      </c>
      <c r="CA13" s="23">
        <f t="shared" si="1"/>
        <v>0</v>
      </c>
      <c r="CB13" s="23">
        <f t="shared" si="1"/>
        <v>0</v>
      </c>
      <c r="CC13" s="23">
        <f t="shared" si="1"/>
        <v>0</v>
      </c>
      <c r="CD13" s="23">
        <f t="shared" si="1"/>
        <v>0</v>
      </c>
      <c r="CE13" s="23">
        <f t="shared" si="1"/>
        <v>0</v>
      </c>
      <c r="CF13" s="23">
        <f t="shared" si="1"/>
        <v>0</v>
      </c>
      <c r="CG13" s="23">
        <f t="shared" si="1"/>
        <v>0</v>
      </c>
      <c r="CH13" s="23">
        <f t="shared" si="1"/>
        <v>0</v>
      </c>
      <c r="CI13" s="23">
        <f t="shared" si="1"/>
        <v>0</v>
      </c>
      <c r="CJ13" s="23">
        <f t="shared" si="1"/>
        <v>0</v>
      </c>
      <c r="CK13" s="23">
        <f t="shared" si="1"/>
        <v>0</v>
      </c>
      <c r="CL13" s="23">
        <f t="shared" si="1"/>
        <v>0</v>
      </c>
      <c r="CM13" s="23">
        <f t="shared" si="1"/>
        <v>0</v>
      </c>
      <c r="CN13" s="23">
        <f t="shared" si="1"/>
        <v>0</v>
      </c>
      <c r="CO13" s="23">
        <f t="shared" si="1"/>
        <v>0</v>
      </c>
      <c r="CP13" s="23">
        <f t="shared" si="1"/>
        <v>0</v>
      </c>
      <c r="CQ13" s="23">
        <f t="shared" si="1"/>
        <v>0</v>
      </c>
      <c r="CR13" s="23">
        <f t="shared" si="1"/>
        <v>0</v>
      </c>
      <c r="CS13" s="23">
        <f t="shared" si="1"/>
        <v>0</v>
      </c>
      <c r="CT13" s="23">
        <f t="shared" si="1"/>
        <v>0</v>
      </c>
      <c r="CU13" s="23">
        <f t="shared" si="1"/>
        <v>0</v>
      </c>
      <c r="CV13" s="23">
        <f t="shared" si="1"/>
        <v>0</v>
      </c>
      <c r="CW13" s="23">
        <f t="shared" si="1"/>
        <v>0</v>
      </c>
      <c r="CX13" s="23">
        <f t="shared" si="1"/>
        <v>0</v>
      </c>
      <c r="CY13" s="23">
        <f t="shared" si="1"/>
        <v>0</v>
      </c>
      <c r="CZ13" s="23">
        <f t="shared" si="1"/>
        <v>0</v>
      </c>
      <c r="DA13" s="23">
        <f t="shared" si="1"/>
        <v>0</v>
      </c>
      <c r="DB13" s="23">
        <f t="shared" si="1"/>
        <v>0</v>
      </c>
      <c r="DC13" s="23">
        <f t="shared" si="1"/>
        <v>0</v>
      </c>
      <c r="DD13" s="23">
        <f t="shared" si="1"/>
        <v>0</v>
      </c>
      <c r="DE13" s="23">
        <f t="shared" si="1"/>
        <v>0</v>
      </c>
      <c r="DF13" s="23">
        <f t="shared" si="1"/>
        <v>0</v>
      </c>
      <c r="DG13" s="23">
        <f t="shared" si="1"/>
        <v>0</v>
      </c>
      <c r="DH13" s="23">
        <f t="shared" si="1"/>
        <v>0</v>
      </c>
      <c r="DI13" s="23">
        <f t="shared" si="1"/>
        <v>0</v>
      </c>
      <c r="DJ13" s="23">
        <f t="shared" si="1"/>
        <v>0</v>
      </c>
      <c r="DK13" s="23">
        <f t="shared" si="1"/>
        <v>0</v>
      </c>
      <c r="DL13" s="23">
        <f t="shared" si="1"/>
        <v>0</v>
      </c>
      <c r="DM13" s="23">
        <f t="shared" si="1"/>
        <v>0</v>
      </c>
      <c r="DN13" s="23">
        <f t="shared" si="1"/>
        <v>0</v>
      </c>
      <c r="DO13" s="23">
        <f t="shared" si="1"/>
        <v>0</v>
      </c>
      <c r="DP13" s="23">
        <f t="shared" ref="DP13:EQ13" si="2">SUM(DP15:DP16)</f>
        <v>0</v>
      </c>
      <c r="DQ13" s="23">
        <f t="shared" si="2"/>
        <v>0</v>
      </c>
      <c r="DR13" s="23">
        <f t="shared" si="2"/>
        <v>0</v>
      </c>
      <c r="DS13" s="23">
        <f t="shared" si="2"/>
        <v>0</v>
      </c>
      <c r="DT13" s="23">
        <f t="shared" si="2"/>
        <v>0</v>
      </c>
      <c r="DU13" s="23">
        <f t="shared" si="2"/>
        <v>0</v>
      </c>
      <c r="DV13" s="23">
        <f t="shared" si="2"/>
        <v>0</v>
      </c>
      <c r="DW13" s="23">
        <f t="shared" si="2"/>
        <v>0</v>
      </c>
      <c r="DX13" s="23">
        <f t="shared" si="2"/>
        <v>0</v>
      </c>
      <c r="DY13" s="23">
        <f t="shared" si="2"/>
        <v>0</v>
      </c>
      <c r="DZ13" s="23">
        <f t="shared" si="2"/>
        <v>0</v>
      </c>
      <c r="EA13" s="23">
        <f t="shared" si="2"/>
        <v>0</v>
      </c>
      <c r="EB13" s="23">
        <f t="shared" si="2"/>
        <v>0</v>
      </c>
      <c r="EC13" s="23">
        <f t="shared" si="2"/>
        <v>0</v>
      </c>
      <c r="ED13" s="23">
        <f t="shared" si="2"/>
        <v>0</v>
      </c>
      <c r="EE13" s="23">
        <f t="shared" si="2"/>
        <v>0</v>
      </c>
      <c r="EF13" s="23">
        <f t="shared" si="2"/>
        <v>0</v>
      </c>
      <c r="EG13" s="23">
        <f t="shared" si="2"/>
        <v>0</v>
      </c>
      <c r="EH13" s="23">
        <f t="shared" si="2"/>
        <v>0</v>
      </c>
      <c r="EI13" s="23">
        <f t="shared" si="2"/>
        <v>0</v>
      </c>
      <c r="EJ13" s="23">
        <f t="shared" si="2"/>
        <v>0</v>
      </c>
      <c r="EK13" s="23">
        <f t="shared" si="2"/>
        <v>0</v>
      </c>
      <c r="EL13" s="23">
        <f t="shared" si="2"/>
        <v>0</v>
      </c>
      <c r="EM13" s="23">
        <f t="shared" si="2"/>
        <v>0</v>
      </c>
      <c r="EN13" s="23">
        <f t="shared" si="2"/>
        <v>0</v>
      </c>
      <c r="EO13" s="23">
        <f t="shared" si="2"/>
        <v>0</v>
      </c>
      <c r="EP13" s="23">
        <f t="shared" si="2"/>
        <v>0</v>
      </c>
      <c r="EQ13" s="23">
        <f t="shared" si="2"/>
        <v>0</v>
      </c>
      <c r="ER13" s="31"/>
      <c r="ES13" s="31"/>
    </row>
    <row r="14" spans="1:149" ht="12.75" customHeight="1" x14ac:dyDescent="0.2">
      <c r="A14" s="44"/>
      <c r="B14" s="52" t="s">
        <v>35</v>
      </c>
      <c r="C14" s="45"/>
      <c r="D14" s="31"/>
      <c r="E14" s="46">
        <f>SUM(E15:E16)</f>
        <v>5</v>
      </c>
      <c r="F14" s="46">
        <f t="shared" ref="F14:BK14" si="3">SUM(F15:F16)</f>
        <v>190</v>
      </c>
      <c r="G14" s="46">
        <f t="shared" si="3"/>
        <v>12</v>
      </c>
      <c r="H14" s="46">
        <f t="shared" si="3"/>
        <v>5</v>
      </c>
      <c r="I14" s="46">
        <f t="shared" si="3"/>
        <v>190</v>
      </c>
      <c r="J14" s="46">
        <f t="shared" si="3"/>
        <v>12</v>
      </c>
      <c r="K14" s="46">
        <f t="shared" si="3"/>
        <v>4</v>
      </c>
      <c r="L14" s="46">
        <f t="shared" si="3"/>
        <v>8</v>
      </c>
      <c r="M14" s="46">
        <f t="shared" si="3"/>
        <v>0</v>
      </c>
      <c r="N14" s="46">
        <f t="shared" si="3"/>
        <v>0</v>
      </c>
      <c r="O14" s="46">
        <f t="shared" si="3"/>
        <v>178</v>
      </c>
      <c r="P14" s="46">
        <f t="shared" si="3"/>
        <v>0</v>
      </c>
      <c r="Q14" s="46">
        <f t="shared" si="3"/>
        <v>0</v>
      </c>
      <c r="R14" s="46">
        <f t="shared" si="3"/>
        <v>0</v>
      </c>
      <c r="S14" s="46">
        <f t="shared" si="3"/>
        <v>0</v>
      </c>
      <c r="T14" s="46">
        <f t="shared" si="3"/>
        <v>0</v>
      </c>
      <c r="U14" s="46">
        <f t="shared" si="3"/>
        <v>6</v>
      </c>
      <c r="V14" s="46">
        <f t="shared" si="3"/>
        <v>0</v>
      </c>
      <c r="W14" s="46">
        <f t="shared" si="3"/>
        <v>1</v>
      </c>
      <c r="X14" s="46">
        <f t="shared" si="3"/>
        <v>6</v>
      </c>
      <c r="Y14" s="46">
        <f t="shared" si="3"/>
        <v>38</v>
      </c>
      <c r="Z14" s="46">
        <f t="shared" si="3"/>
        <v>0</v>
      </c>
      <c r="AA14" s="46">
        <f t="shared" si="3"/>
        <v>0</v>
      </c>
      <c r="AB14" s="46">
        <f t="shared" si="3"/>
        <v>1</v>
      </c>
      <c r="AC14" s="46">
        <f t="shared" si="3"/>
        <v>0</v>
      </c>
      <c r="AD14" s="46">
        <f t="shared" si="3"/>
        <v>38</v>
      </c>
      <c r="AE14" s="46">
        <f t="shared" si="3"/>
        <v>6</v>
      </c>
      <c r="AF14" s="46">
        <f t="shared" si="3"/>
        <v>0</v>
      </c>
      <c r="AG14" s="46">
        <f t="shared" si="3"/>
        <v>3</v>
      </c>
      <c r="AH14" s="46">
        <f t="shared" si="3"/>
        <v>6</v>
      </c>
      <c r="AI14" s="46">
        <f t="shared" si="3"/>
        <v>114</v>
      </c>
      <c r="AJ14" s="46">
        <f t="shared" si="3"/>
        <v>0</v>
      </c>
      <c r="AK14" s="46">
        <f t="shared" si="3"/>
        <v>0</v>
      </c>
      <c r="AL14" s="46">
        <f t="shared" si="3"/>
        <v>0</v>
      </c>
      <c r="AM14" s="46">
        <f t="shared" si="3"/>
        <v>0</v>
      </c>
      <c r="AN14" s="46">
        <f t="shared" si="3"/>
        <v>0</v>
      </c>
      <c r="AO14" s="46">
        <f t="shared" si="3"/>
        <v>0</v>
      </c>
      <c r="AP14" s="46">
        <f t="shared" si="3"/>
        <v>0</v>
      </c>
      <c r="AQ14" s="46">
        <f t="shared" si="3"/>
        <v>0</v>
      </c>
      <c r="AR14" s="46">
        <f t="shared" si="3"/>
        <v>0</v>
      </c>
      <c r="AS14" s="46">
        <f t="shared" si="3"/>
        <v>0</v>
      </c>
      <c r="AT14" s="46">
        <f t="shared" si="3"/>
        <v>0</v>
      </c>
      <c r="AU14" s="46">
        <f t="shared" si="3"/>
        <v>0</v>
      </c>
      <c r="AV14" s="46">
        <f t="shared" si="3"/>
        <v>0</v>
      </c>
      <c r="AW14" s="46">
        <f t="shared" si="3"/>
        <v>0</v>
      </c>
      <c r="AX14" s="46">
        <f t="shared" si="3"/>
        <v>0</v>
      </c>
      <c r="AY14" s="46">
        <f t="shared" si="3"/>
        <v>0</v>
      </c>
      <c r="AZ14" s="46">
        <f t="shared" si="3"/>
        <v>0</v>
      </c>
      <c r="BA14" s="46">
        <f t="shared" si="3"/>
        <v>0</v>
      </c>
      <c r="BB14" s="46">
        <f t="shared" si="3"/>
        <v>0</v>
      </c>
      <c r="BC14" s="46">
        <f t="shared" si="3"/>
        <v>0</v>
      </c>
      <c r="BD14" s="46">
        <f t="shared" si="3"/>
        <v>0</v>
      </c>
      <c r="BE14" s="46">
        <f t="shared" si="3"/>
        <v>0</v>
      </c>
      <c r="BF14" s="46">
        <f t="shared" si="3"/>
        <v>0</v>
      </c>
      <c r="BG14" s="46">
        <f t="shared" si="3"/>
        <v>0</v>
      </c>
      <c r="BH14" s="46">
        <f t="shared" si="3"/>
        <v>0</v>
      </c>
      <c r="BI14" s="46">
        <f t="shared" si="3"/>
        <v>0</v>
      </c>
      <c r="BJ14" s="46">
        <f t="shared" si="3"/>
        <v>0</v>
      </c>
      <c r="BK14" s="46">
        <f t="shared" si="3"/>
        <v>0</v>
      </c>
      <c r="BL14" s="46">
        <f t="shared" ref="BL14:DN14" si="4">SUM(BL15:BL16)</f>
        <v>0</v>
      </c>
      <c r="BM14" s="46">
        <f t="shared" si="4"/>
        <v>0</v>
      </c>
      <c r="BN14" s="46">
        <f t="shared" si="4"/>
        <v>0</v>
      </c>
      <c r="BO14" s="46">
        <f t="shared" si="4"/>
        <v>0</v>
      </c>
      <c r="BP14" s="46">
        <f t="shared" si="4"/>
        <v>0</v>
      </c>
      <c r="BQ14" s="46">
        <f t="shared" si="4"/>
        <v>0</v>
      </c>
      <c r="BR14" s="46">
        <f t="shared" si="4"/>
        <v>0</v>
      </c>
      <c r="BS14" s="46">
        <f t="shared" si="4"/>
        <v>0</v>
      </c>
      <c r="BT14" s="46">
        <f t="shared" si="4"/>
        <v>0</v>
      </c>
      <c r="BU14" s="46">
        <f t="shared" si="4"/>
        <v>0</v>
      </c>
      <c r="BV14" s="46">
        <f t="shared" si="4"/>
        <v>0</v>
      </c>
      <c r="BW14" s="46">
        <f t="shared" si="4"/>
        <v>0</v>
      </c>
      <c r="BX14" s="46">
        <f t="shared" si="4"/>
        <v>0</v>
      </c>
      <c r="BY14" s="46">
        <f t="shared" si="4"/>
        <v>0</v>
      </c>
      <c r="BZ14" s="46">
        <f t="shared" si="4"/>
        <v>0</v>
      </c>
      <c r="CA14" s="46">
        <f t="shared" si="4"/>
        <v>0</v>
      </c>
      <c r="CB14" s="46">
        <f t="shared" si="4"/>
        <v>0</v>
      </c>
      <c r="CC14" s="46">
        <f t="shared" si="4"/>
        <v>0</v>
      </c>
      <c r="CD14" s="46">
        <f t="shared" si="4"/>
        <v>0</v>
      </c>
      <c r="CE14" s="46">
        <f t="shared" si="4"/>
        <v>0</v>
      </c>
      <c r="CF14" s="46">
        <f t="shared" si="4"/>
        <v>0</v>
      </c>
      <c r="CG14" s="46">
        <f t="shared" si="4"/>
        <v>0</v>
      </c>
      <c r="CH14" s="46">
        <f t="shared" si="4"/>
        <v>0</v>
      </c>
      <c r="CI14" s="46">
        <f t="shared" si="4"/>
        <v>0</v>
      </c>
      <c r="CJ14" s="46">
        <f t="shared" si="4"/>
        <v>0</v>
      </c>
      <c r="CK14" s="46">
        <f t="shared" si="4"/>
        <v>0</v>
      </c>
      <c r="CL14" s="46">
        <f t="shared" si="4"/>
        <v>0</v>
      </c>
      <c r="CM14" s="46">
        <f t="shared" si="4"/>
        <v>0</v>
      </c>
      <c r="CN14" s="46">
        <f t="shared" si="4"/>
        <v>0</v>
      </c>
      <c r="CO14" s="46">
        <f t="shared" si="4"/>
        <v>0</v>
      </c>
      <c r="CP14" s="46">
        <f t="shared" si="4"/>
        <v>0</v>
      </c>
      <c r="CQ14" s="46">
        <f t="shared" si="4"/>
        <v>0</v>
      </c>
      <c r="CR14" s="46">
        <f t="shared" si="4"/>
        <v>0</v>
      </c>
      <c r="CS14" s="46">
        <f t="shared" si="4"/>
        <v>0</v>
      </c>
      <c r="CT14" s="46">
        <f t="shared" si="4"/>
        <v>0</v>
      </c>
      <c r="CU14" s="46">
        <f t="shared" si="4"/>
        <v>0</v>
      </c>
      <c r="CV14" s="46">
        <f t="shared" si="4"/>
        <v>0</v>
      </c>
      <c r="CW14" s="46">
        <f t="shared" si="4"/>
        <v>0</v>
      </c>
      <c r="CX14" s="46">
        <f t="shared" si="4"/>
        <v>0</v>
      </c>
      <c r="CY14" s="46">
        <f t="shared" si="4"/>
        <v>0</v>
      </c>
      <c r="CZ14" s="46">
        <f t="shared" si="4"/>
        <v>0</v>
      </c>
      <c r="DA14" s="46">
        <f t="shared" si="4"/>
        <v>0</v>
      </c>
      <c r="DB14" s="46">
        <f t="shared" si="4"/>
        <v>0</v>
      </c>
      <c r="DC14" s="46">
        <f t="shared" si="4"/>
        <v>0</v>
      </c>
      <c r="DD14" s="46">
        <f t="shared" si="4"/>
        <v>0</v>
      </c>
      <c r="DE14" s="46">
        <f t="shared" si="4"/>
        <v>0</v>
      </c>
      <c r="DF14" s="46">
        <f t="shared" si="4"/>
        <v>0</v>
      </c>
      <c r="DG14" s="46">
        <f t="shared" si="4"/>
        <v>0</v>
      </c>
      <c r="DH14" s="46">
        <f t="shared" si="4"/>
        <v>0</v>
      </c>
      <c r="DI14" s="46">
        <f t="shared" si="4"/>
        <v>0</v>
      </c>
      <c r="DJ14" s="46">
        <f t="shared" si="4"/>
        <v>0</v>
      </c>
      <c r="DK14" s="46">
        <f t="shared" si="4"/>
        <v>0</v>
      </c>
      <c r="DL14" s="46">
        <f t="shared" si="4"/>
        <v>0</v>
      </c>
      <c r="DM14" s="46">
        <f t="shared" si="4"/>
        <v>0</v>
      </c>
      <c r="DN14" s="46">
        <f t="shared" si="4"/>
        <v>0</v>
      </c>
      <c r="DO14" s="46">
        <f t="shared" ref="DO14:EQ14" si="5">SUM(DO15:DO16)</f>
        <v>0</v>
      </c>
      <c r="DP14" s="46">
        <f t="shared" si="5"/>
        <v>0</v>
      </c>
      <c r="DQ14" s="46">
        <f t="shared" si="5"/>
        <v>0</v>
      </c>
      <c r="DR14" s="46">
        <f t="shared" si="5"/>
        <v>0</v>
      </c>
      <c r="DS14" s="46">
        <f t="shared" si="5"/>
        <v>0</v>
      </c>
      <c r="DT14" s="46">
        <f t="shared" si="5"/>
        <v>0</v>
      </c>
      <c r="DU14" s="46">
        <f t="shared" si="5"/>
        <v>0</v>
      </c>
      <c r="DV14" s="46">
        <f t="shared" si="5"/>
        <v>0</v>
      </c>
      <c r="DW14" s="46">
        <f t="shared" si="5"/>
        <v>0</v>
      </c>
      <c r="DX14" s="46">
        <f t="shared" si="5"/>
        <v>0</v>
      </c>
      <c r="DY14" s="46">
        <f t="shared" si="5"/>
        <v>0</v>
      </c>
      <c r="DZ14" s="46">
        <f t="shared" si="5"/>
        <v>0</v>
      </c>
      <c r="EA14" s="46">
        <f t="shared" si="5"/>
        <v>0</v>
      </c>
      <c r="EB14" s="46">
        <f t="shared" si="5"/>
        <v>0</v>
      </c>
      <c r="EC14" s="46">
        <f t="shared" si="5"/>
        <v>0</v>
      </c>
      <c r="ED14" s="46">
        <f t="shared" si="5"/>
        <v>0</v>
      </c>
      <c r="EE14" s="46">
        <f t="shared" si="5"/>
        <v>0</v>
      </c>
      <c r="EF14" s="46">
        <f t="shared" si="5"/>
        <v>0</v>
      </c>
      <c r="EG14" s="46">
        <f t="shared" si="5"/>
        <v>0</v>
      </c>
      <c r="EH14" s="46">
        <f t="shared" si="5"/>
        <v>0</v>
      </c>
      <c r="EI14" s="46">
        <f t="shared" si="5"/>
        <v>0</v>
      </c>
      <c r="EJ14" s="46">
        <f t="shared" si="5"/>
        <v>0</v>
      </c>
      <c r="EK14" s="46">
        <f t="shared" si="5"/>
        <v>0</v>
      </c>
      <c r="EL14" s="46">
        <f t="shared" si="5"/>
        <v>0</v>
      </c>
      <c r="EM14" s="46">
        <f t="shared" si="5"/>
        <v>0</v>
      </c>
      <c r="EN14" s="46">
        <f t="shared" si="5"/>
        <v>0</v>
      </c>
      <c r="EO14" s="46">
        <f t="shared" si="5"/>
        <v>0</v>
      </c>
      <c r="EP14" s="46">
        <f t="shared" si="5"/>
        <v>0</v>
      </c>
      <c r="EQ14" s="46">
        <f t="shared" si="5"/>
        <v>0</v>
      </c>
      <c r="ER14" s="31"/>
      <c r="ES14" s="31"/>
    </row>
    <row r="15" spans="1:149" s="40" customFormat="1" ht="25.5" customHeight="1" x14ac:dyDescent="0.2">
      <c r="A15" s="34">
        <v>1</v>
      </c>
      <c r="B15" s="43" t="s">
        <v>33</v>
      </c>
      <c r="C15" s="36" t="s">
        <v>34</v>
      </c>
      <c r="D15" s="37"/>
      <c r="E15" s="37">
        <v>1</v>
      </c>
      <c r="F15" s="37">
        <f>38*E15</f>
        <v>38</v>
      </c>
      <c r="G15" s="37">
        <v>6</v>
      </c>
      <c r="H15" s="37">
        <v>1</v>
      </c>
      <c r="I15" s="37">
        <v>38</v>
      </c>
      <c r="J15" s="37">
        <v>6</v>
      </c>
      <c r="K15" s="37">
        <v>2</v>
      </c>
      <c r="L15" s="37">
        <v>4</v>
      </c>
      <c r="M15" s="37"/>
      <c r="N15" s="38"/>
      <c r="O15" s="37">
        <v>32</v>
      </c>
      <c r="P15" s="37"/>
      <c r="Q15" s="37"/>
      <c r="R15" s="38"/>
      <c r="S15" s="38"/>
      <c r="T15" s="38"/>
      <c r="U15" s="37">
        <v>6</v>
      </c>
      <c r="V15" s="37"/>
      <c r="W15" s="37">
        <v>1</v>
      </c>
      <c r="X15" s="37">
        <v>6</v>
      </c>
      <c r="Y15" s="37">
        <v>38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37"/>
      <c r="AR15" s="37"/>
      <c r="AS15" s="37"/>
      <c r="AT15" s="38"/>
      <c r="AU15" s="38"/>
      <c r="AV15" s="38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8"/>
      <c r="BS15" s="37"/>
      <c r="BT15" s="37"/>
      <c r="BU15" s="37"/>
      <c r="BV15" s="38"/>
      <c r="BW15" s="38"/>
      <c r="BX15" s="38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8"/>
      <c r="CU15" s="37"/>
      <c r="CV15" s="37"/>
      <c r="CW15" s="37"/>
      <c r="CX15" s="38"/>
      <c r="CY15" s="38"/>
      <c r="CZ15" s="38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8"/>
      <c r="DW15" s="37"/>
      <c r="DX15" s="37"/>
      <c r="DY15" s="37"/>
      <c r="DZ15" s="38"/>
      <c r="EA15" s="38"/>
      <c r="EB15" s="38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9" t="s">
        <v>65</v>
      </c>
      <c r="ES15" s="39" t="s">
        <v>111</v>
      </c>
    </row>
    <row r="16" spans="1:149" s="40" customFormat="1" ht="25.5" customHeight="1" x14ac:dyDescent="0.2">
      <c r="A16" s="34">
        <v>2</v>
      </c>
      <c r="B16" s="43" t="s">
        <v>40</v>
      </c>
      <c r="C16" s="36" t="s">
        <v>34</v>
      </c>
      <c r="D16" s="37"/>
      <c r="E16" s="37">
        <v>4</v>
      </c>
      <c r="F16" s="37">
        <f t="shared" ref="F16" si="6">38*E16</f>
        <v>152</v>
      </c>
      <c r="G16" s="37">
        <v>6</v>
      </c>
      <c r="H16" s="37">
        <v>4</v>
      </c>
      <c r="I16" s="37">
        <v>152</v>
      </c>
      <c r="J16" s="37">
        <v>6</v>
      </c>
      <c r="K16" s="37">
        <v>2</v>
      </c>
      <c r="L16" s="37">
        <v>4</v>
      </c>
      <c r="M16" s="37"/>
      <c r="N16" s="38"/>
      <c r="O16" s="37">
        <v>146</v>
      </c>
      <c r="P16" s="37"/>
      <c r="Q16" s="37"/>
      <c r="R16" s="38"/>
      <c r="S16" s="38"/>
      <c r="T16" s="38"/>
      <c r="U16" s="37"/>
      <c r="V16" s="37"/>
      <c r="W16" s="37"/>
      <c r="X16" s="37"/>
      <c r="Y16" s="37"/>
      <c r="Z16" s="37"/>
      <c r="AA16" s="37" t="s">
        <v>53</v>
      </c>
      <c r="AB16" s="37">
        <v>1</v>
      </c>
      <c r="AC16" s="37"/>
      <c r="AD16" s="37">
        <v>38</v>
      </c>
      <c r="AE16" s="37">
        <v>6</v>
      </c>
      <c r="AF16" s="37"/>
      <c r="AG16" s="37">
        <v>3</v>
      </c>
      <c r="AH16" s="37">
        <v>6</v>
      </c>
      <c r="AI16" s="37">
        <v>114</v>
      </c>
      <c r="AJ16" s="37"/>
      <c r="AK16" s="37"/>
      <c r="AL16" s="37"/>
      <c r="AM16" s="37"/>
      <c r="AN16" s="37"/>
      <c r="AO16" s="37"/>
      <c r="AP16" s="38"/>
      <c r="AQ16" s="37"/>
      <c r="AR16" s="37"/>
      <c r="AS16" s="37"/>
      <c r="AT16" s="38"/>
      <c r="AU16" s="38"/>
      <c r="AV16" s="38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8"/>
      <c r="BS16" s="37"/>
      <c r="BT16" s="37"/>
      <c r="BU16" s="37"/>
      <c r="BV16" s="38"/>
      <c r="BW16" s="38"/>
      <c r="BX16" s="38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8"/>
      <c r="CU16" s="37"/>
      <c r="CV16" s="37"/>
      <c r="CW16" s="37"/>
      <c r="CX16" s="38"/>
      <c r="CY16" s="38"/>
      <c r="CZ16" s="38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8"/>
      <c r="DW16" s="37"/>
      <c r="DX16" s="37"/>
      <c r="DY16" s="37"/>
      <c r="DZ16" s="38"/>
      <c r="EA16" s="38"/>
      <c r="EB16" s="38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9" t="s">
        <v>65</v>
      </c>
      <c r="ES16" s="39" t="s">
        <v>112</v>
      </c>
    </row>
    <row r="17" spans="1:149" ht="12.75" customHeight="1" x14ac:dyDescent="0.2">
      <c r="A17" s="14" t="s">
        <v>27</v>
      </c>
      <c r="B17" s="53" t="s">
        <v>26</v>
      </c>
      <c r="C17" s="15"/>
      <c r="D17" s="22" t="s">
        <v>70</v>
      </c>
      <c r="E17" s="30">
        <f>SUM(E18,E40)</f>
        <v>152</v>
      </c>
      <c r="F17" s="30">
        <f>SUM(F18,F40)</f>
        <v>5776</v>
      </c>
      <c r="G17" s="30">
        <f>SUM(G18,G40)</f>
        <v>922</v>
      </c>
      <c r="H17" s="30">
        <f t="shared" ref="H17:BK17" si="7">SUM(H18,H40)</f>
        <v>51</v>
      </c>
      <c r="I17" s="30">
        <f t="shared" si="7"/>
        <v>1938</v>
      </c>
      <c r="J17" s="30">
        <f t="shared" si="7"/>
        <v>290</v>
      </c>
      <c r="K17" s="30">
        <f t="shared" si="7"/>
        <v>122</v>
      </c>
      <c r="L17" s="30">
        <f t="shared" si="7"/>
        <v>168</v>
      </c>
      <c r="M17" s="30">
        <f t="shared" si="7"/>
        <v>0</v>
      </c>
      <c r="N17" s="30">
        <f t="shared" si="7"/>
        <v>0</v>
      </c>
      <c r="O17" s="30">
        <f t="shared" si="7"/>
        <v>1648</v>
      </c>
      <c r="P17" s="30">
        <f t="shared" si="7"/>
        <v>5</v>
      </c>
      <c r="Q17" s="30">
        <f t="shared" si="7"/>
        <v>0</v>
      </c>
      <c r="R17" s="30">
        <f t="shared" si="7"/>
        <v>0</v>
      </c>
      <c r="S17" s="30">
        <f t="shared" si="7"/>
        <v>0</v>
      </c>
      <c r="T17" s="30">
        <f t="shared" si="7"/>
        <v>0</v>
      </c>
      <c r="U17" s="30">
        <f t="shared" si="7"/>
        <v>32</v>
      </c>
      <c r="V17" s="30">
        <f t="shared" si="7"/>
        <v>0</v>
      </c>
      <c r="W17" s="30">
        <f t="shared" si="7"/>
        <v>13</v>
      </c>
      <c r="X17" s="30">
        <f t="shared" si="7"/>
        <v>32</v>
      </c>
      <c r="Y17" s="30">
        <f t="shared" si="7"/>
        <v>494</v>
      </c>
      <c r="Z17" s="30">
        <f t="shared" si="7"/>
        <v>164</v>
      </c>
      <c r="AA17" s="30">
        <f t="shared" si="7"/>
        <v>0</v>
      </c>
      <c r="AB17" s="30">
        <f t="shared" si="7"/>
        <v>20</v>
      </c>
      <c r="AC17" s="30">
        <f t="shared" si="7"/>
        <v>104</v>
      </c>
      <c r="AD17" s="30">
        <f t="shared" si="7"/>
        <v>760</v>
      </c>
      <c r="AE17" s="30">
        <f t="shared" si="7"/>
        <v>88</v>
      </c>
      <c r="AF17" s="30">
        <f t="shared" si="7"/>
        <v>0</v>
      </c>
      <c r="AG17" s="30">
        <f t="shared" si="7"/>
        <v>18</v>
      </c>
      <c r="AH17" s="30">
        <f t="shared" si="7"/>
        <v>154</v>
      </c>
      <c r="AI17" s="30">
        <f t="shared" si="7"/>
        <v>684</v>
      </c>
      <c r="AJ17" s="30">
        <f t="shared" si="7"/>
        <v>28</v>
      </c>
      <c r="AK17" s="30">
        <f t="shared" si="7"/>
        <v>1064</v>
      </c>
      <c r="AL17" s="30">
        <f t="shared" si="7"/>
        <v>206</v>
      </c>
      <c r="AM17" s="30">
        <f t="shared" si="7"/>
        <v>86</v>
      </c>
      <c r="AN17" s="30">
        <f t="shared" si="7"/>
        <v>120</v>
      </c>
      <c r="AO17" s="30">
        <f t="shared" si="7"/>
        <v>0</v>
      </c>
      <c r="AP17" s="30">
        <f t="shared" si="7"/>
        <v>0</v>
      </c>
      <c r="AQ17" s="30">
        <f t="shared" si="7"/>
        <v>858</v>
      </c>
      <c r="AR17" s="30">
        <f t="shared" si="7"/>
        <v>3</v>
      </c>
      <c r="AS17" s="30">
        <f t="shared" si="7"/>
        <v>0</v>
      </c>
      <c r="AT17" s="30">
        <f t="shared" si="7"/>
        <v>0</v>
      </c>
      <c r="AU17" s="30">
        <f t="shared" si="7"/>
        <v>0</v>
      </c>
      <c r="AV17" s="30">
        <f t="shared" si="7"/>
        <v>0</v>
      </c>
      <c r="AW17" s="30">
        <f t="shared" si="7"/>
        <v>88</v>
      </c>
      <c r="AX17" s="30">
        <f t="shared" si="7"/>
        <v>0</v>
      </c>
      <c r="AY17" s="30">
        <f t="shared" si="7"/>
        <v>11</v>
      </c>
      <c r="AZ17" s="30">
        <f t="shared" si="7"/>
        <v>88</v>
      </c>
      <c r="BA17" s="30">
        <f t="shared" si="7"/>
        <v>418</v>
      </c>
      <c r="BB17" s="30">
        <f t="shared" si="7"/>
        <v>58</v>
      </c>
      <c r="BC17" s="30">
        <f t="shared" si="7"/>
        <v>0</v>
      </c>
      <c r="BD17" s="30">
        <f t="shared" si="7"/>
        <v>4</v>
      </c>
      <c r="BE17" s="30">
        <f t="shared" si="7"/>
        <v>28</v>
      </c>
      <c r="BF17" s="30">
        <f t="shared" si="7"/>
        <v>152</v>
      </c>
      <c r="BG17" s="30">
        <f t="shared" si="7"/>
        <v>60</v>
      </c>
      <c r="BH17" s="30">
        <f t="shared" si="7"/>
        <v>0</v>
      </c>
      <c r="BI17" s="30">
        <f t="shared" si="7"/>
        <v>13</v>
      </c>
      <c r="BJ17" s="30">
        <f t="shared" si="7"/>
        <v>90</v>
      </c>
      <c r="BK17" s="30">
        <f t="shared" si="7"/>
        <v>494</v>
      </c>
      <c r="BL17" s="30">
        <f t="shared" ref="BL17:DO17" si="8">SUM(BL18,BL40)</f>
        <v>39</v>
      </c>
      <c r="BM17" s="30">
        <f t="shared" si="8"/>
        <v>1482</v>
      </c>
      <c r="BN17" s="30">
        <f t="shared" si="8"/>
        <v>250</v>
      </c>
      <c r="BO17" s="30">
        <f t="shared" si="8"/>
        <v>110</v>
      </c>
      <c r="BP17" s="30">
        <f t="shared" si="8"/>
        <v>140</v>
      </c>
      <c r="BQ17" s="30">
        <f t="shared" si="8"/>
        <v>0</v>
      </c>
      <c r="BR17" s="30">
        <f t="shared" si="8"/>
        <v>0</v>
      </c>
      <c r="BS17" s="30">
        <f t="shared" si="8"/>
        <v>1232</v>
      </c>
      <c r="BT17" s="30">
        <f t="shared" si="8"/>
        <v>1</v>
      </c>
      <c r="BU17" s="30">
        <f t="shared" si="8"/>
        <v>0</v>
      </c>
      <c r="BV17" s="30">
        <f t="shared" si="8"/>
        <v>0</v>
      </c>
      <c r="BW17" s="30">
        <f t="shared" si="8"/>
        <v>0</v>
      </c>
      <c r="BX17" s="30">
        <f t="shared" si="8"/>
        <v>0</v>
      </c>
      <c r="BY17" s="30">
        <f t="shared" si="8"/>
        <v>108</v>
      </c>
      <c r="BZ17" s="30">
        <f t="shared" si="8"/>
        <v>0</v>
      </c>
      <c r="CA17" s="30">
        <f t="shared" si="8"/>
        <v>15</v>
      </c>
      <c r="CB17" s="30">
        <f t="shared" si="8"/>
        <v>108</v>
      </c>
      <c r="CC17" s="30">
        <f t="shared" si="8"/>
        <v>570</v>
      </c>
      <c r="CD17" s="30">
        <f t="shared" si="8"/>
        <v>56</v>
      </c>
      <c r="CE17" s="30">
        <f t="shared" si="8"/>
        <v>0</v>
      </c>
      <c r="CF17" s="30">
        <f t="shared" si="8"/>
        <v>8</v>
      </c>
      <c r="CG17" s="30">
        <f t="shared" si="8"/>
        <v>56</v>
      </c>
      <c r="CH17" s="30">
        <f t="shared" si="8"/>
        <v>304</v>
      </c>
      <c r="CI17" s="30">
        <f t="shared" si="8"/>
        <v>86</v>
      </c>
      <c r="CJ17" s="30">
        <f t="shared" si="8"/>
        <v>0</v>
      </c>
      <c r="CK17" s="30">
        <f t="shared" si="8"/>
        <v>16</v>
      </c>
      <c r="CL17" s="30">
        <f t="shared" si="8"/>
        <v>86</v>
      </c>
      <c r="CM17" s="30">
        <f t="shared" si="8"/>
        <v>608</v>
      </c>
      <c r="CN17" s="30">
        <f t="shared" si="8"/>
        <v>34</v>
      </c>
      <c r="CO17" s="30">
        <f t="shared" si="8"/>
        <v>1292</v>
      </c>
      <c r="CP17" s="30">
        <f t="shared" si="8"/>
        <v>176</v>
      </c>
      <c r="CQ17" s="30">
        <f t="shared" si="8"/>
        <v>80</v>
      </c>
      <c r="CR17" s="30">
        <f t="shared" si="8"/>
        <v>96</v>
      </c>
      <c r="CS17" s="30">
        <f t="shared" si="8"/>
        <v>0</v>
      </c>
      <c r="CT17" s="30">
        <f t="shared" si="8"/>
        <v>0</v>
      </c>
      <c r="CU17" s="30">
        <f t="shared" si="8"/>
        <v>1116</v>
      </c>
      <c r="CV17" s="30">
        <f t="shared" si="8"/>
        <v>0</v>
      </c>
      <c r="CW17" s="30">
        <f t="shared" si="8"/>
        <v>0</v>
      </c>
      <c r="CX17" s="30">
        <f t="shared" si="8"/>
        <v>0</v>
      </c>
      <c r="CY17" s="30">
        <f t="shared" si="8"/>
        <v>0</v>
      </c>
      <c r="CZ17" s="30">
        <f t="shared" si="8"/>
        <v>0</v>
      </c>
      <c r="DA17" s="30">
        <f t="shared" si="8"/>
        <v>60</v>
      </c>
      <c r="DB17" s="30">
        <f t="shared" si="8"/>
        <v>0</v>
      </c>
      <c r="DC17" s="30">
        <f t="shared" si="8"/>
        <v>10</v>
      </c>
      <c r="DD17" s="30">
        <f t="shared" si="8"/>
        <v>60</v>
      </c>
      <c r="DE17" s="30">
        <f t="shared" si="8"/>
        <v>380</v>
      </c>
      <c r="DF17" s="30">
        <f t="shared" si="8"/>
        <v>60</v>
      </c>
      <c r="DG17" s="30">
        <f t="shared" si="8"/>
        <v>0</v>
      </c>
      <c r="DH17" s="30">
        <f t="shared" si="8"/>
        <v>10</v>
      </c>
      <c r="DI17" s="30">
        <f t="shared" si="8"/>
        <v>60</v>
      </c>
      <c r="DJ17" s="30">
        <f t="shared" si="8"/>
        <v>380</v>
      </c>
      <c r="DK17" s="30">
        <f t="shared" si="8"/>
        <v>56</v>
      </c>
      <c r="DL17" s="30">
        <f t="shared" si="8"/>
        <v>0</v>
      </c>
      <c r="DM17" s="30">
        <f t="shared" si="8"/>
        <v>14</v>
      </c>
      <c r="DN17" s="30">
        <f t="shared" si="8"/>
        <v>56</v>
      </c>
      <c r="DO17" s="30">
        <f t="shared" si="8"/>
        <v>532</v>
      </c>
      <c r="DP17" s="30">
        <f t="shared" ref="DP17:EQ17" si="9">SUM(DP18,DP40)</f>
        <v>0</v>
      </c>
      <c r="DQ17" s="30">
        <f t="shared" si="9"/>
        <v>0</v>
      </c>
      <c r="DR17" s="30">
        <f t="shared" si="9"/>
        <v>0</v>
      </c>
      <c r="DS17" s="30">
        <f t="shared" si="9"/>
        <v>0</v>
      </c>
      <c r="DT17" s="30">
        <f t="shared" si="9"/>
        <v>0</v>
      </c>
      <c r="DU17" s="30">
        <f t="shared" si="9"/>
        <v>0</v>
      </c>
      <c r="DV17" s="30">
        <f t="shared" si="9"/>
        <v>0</v>
      </c>
      <c r="DW17" s="30">
        <f t="shared" si="9"/>
        <v>0</v>
      </c>
      <c r="DX17" s="30">
        <f t="shared" si="9"/>
        <v>0</v>
      </c>
      <c r="DY17" s="30">
        <f t="shared" si="9"/>
        <v>0</v>
      </c>
      <c r="DZ17" s="30">
        <f t="shared" si="9"/>
        <v>0</v>
      </c>
      <c r="EA17" s="30">
        <f t="shared" si="9"/>
        <v>0</v>
      </c>
      <c r="EB17" s="30">
        <f t="shared" si="9"/>
        <v>0</v>
      </c>
      <c r="EC17" s="30">
        <f t="shared" si="9"/>
        <v>0</v>
      </c>
      <c r="ED17" s="30">
        <f t="shared" si="9"/>
        <v>0</v>
      </c>
      <c r="EE17" s="30">
        <f t="shared" si="9"/>
        <v>0</v>
      </c>
      <c r="EF17" s="30">
        <f t="shared" si="9"/>
        <v>0</v>
      </c>
      <c r="EG17" s="30">
        <f t="shared" si="9"/>
        <v>0</v>
      </c>
      <c r="EH17" s="30">
        <f t="shared" si="9"/>
        <v>0</v>
      </c>
      <c r="EI17" s="30">
        <f t="shared" si="9"/>
        <v>0</v>
      </c>
      <c r="EJ17" s="30">
        <f t="shared" si="9"/>
        <v>0</v>
      </c>
      <c r="EK17" s="30">
        <f t="shared" si="9"/>
        <v>0</v>
      </c>
      <c r="EL17" s="30">
        <f t="shared" si="9"/>
        <v>0</v>
      </c>
      <c r="EM17" s="30">
        <f t="shared" si="9"/>
        <v>0</v>
      </c>
      <c r="EN17" s="30">
        <f t="shared" si="9"/>
        <v>0</v>
      </c>
      <c r="EO17" s="30">
        <f t="shared" si="9"/>
        <v>0</v>
      </c>
      <c r="EP17" s="30">
        <f t="shared" si="9"/>
        <v>0</v>
      </c>
      <c r="EQ17" s="30">
        <f t="shared" si="9"/>
        <v>0</v>
      </c>
      <c r="ER17" s="31"/>
      <c r="ES17" s="31"/>
    </row>
    <row r="18" spans="1:149" ht="12.75" customHeight="1" x14ac:dyDescent="0.2">
      <c r="A18" s="14" t="s">
        <v>36</v>
      </c>
      <c r="B18" s="52" t="s">
        <v>35</v>
      </c>
      <c r="C18" s="15"/>
      <c r="D18" s="22">
        <v>121</v>
      </c>
      <c r="E18" s="21">
        <f>SUM(E19:E39)</f>
        <v>121</v>
      </c>
      <c r="F18" s="21">
        <f t="shared" ref="F18:BK18" si="10">SUM(F19:F39)</f>
        <v>4598</v>
      </c>
      <c r="G18" s="21">
        <f t="shared" si="10"/>
        <v>778</v>
      </c>
      <c r="H18" s="21">
        <f t="shared" si="10"/>
        <v>51</v>
      </c>
      <c r="I18" s="21">
        <f t="shared" si="10"/>
        <v>1938</v>
      </c>
      <c r="J18" s="21">
        <f t="shared" si="10"/>
        <v>290</v>
      </c>
      <c r="K18" s="21">
        <f t="shared" si="10"/>
        <v>122</v>
      </c>
      <c r="L18" s="21">
        <f t="shared" si="10"/>
        <v>168</v>
      </c>
      <c r="M18" s="21">
        <f t="shared" si="10"/>
        <v>0</v>
      </c>
      <c r="N18" s="21">
        <f t="shared" si="10"/>
        <v>0</v>
      </c>
      <c r="O18" s="21">
        <f t="shared" si="10"/>
        <v>1648</v>
      </c>
      <c r="P18" s="21">
        <f t="shared" si="10"/>
        <v>5</v>
      </c>
      <c r="Q18" s="21">
        <f t="shared" si="10"/>
        <v>0</v>
      </c>
      <c r="R18" s="21">
        <f t="shared" si="10"/>
        <v>0</v>
      </c>
      <c r="S18" s="21">
        <f t="shared" si="10"/>
        <v>0</v>
      </c>
      <c r="T18" s="21">
        <f t="shared" si="10"/>
        <v>0</v>
      </c>
      <c r="U18" s="21">
        <f t="shared" si="10"/>
        <v>32</v>
      </c>
      <c r="V18" s="21">
        <f t="shared" si="10"/>
        <v>0</v>
      </c>
      <c r="W18" s="21">
        <f t="shared" si="10"/>
        <v>13</v>
      </c>
      <c r="X18" s="21">
        <f t="shared" si="10"/>
        <v>32</v>
      </c>
      <c r="Y18" s="21">
        <f t="shared" si="10"/>
        <v>494</v>
      </c>
      <c r="Z18" s="21">
        <f t="shared" si="10"/>
        <v>164</v>
      </c>
      <c r="AA18" s="21">
        <f t="shared" si="10"/>
        <v>0</v>
      </c>
      <c r="AB18" s="21">
        <f t="shared" si="10"/>
        <v>20</v>
      </c>
      <c r="AC18" s="21">
        <f t="shared" si="10"/>
        <v>104</v>
      </c>
      <c r="AD18" s="21">
        <f t="shared" si="10"/>
        <v>760</v>
      </c>
      <c r="AE18" s="21">
        <f t="shared" si="10"/>
        <v>88</v>
      </c>
      <c r="AF18" s="21">
        <f t="shared" si="10"/>
        <v>0</v>
      </c>
      <c r="AG18" s="21">
        <f t="shared" si="10"/>
        <v>18</v>
      </c>
      <c r="AH18" s="21">
        <f t="shared" si="10"/>
        <v>154</v>
      </c>
      <c r="AI18" s="21">
        <f t="shared" si="10"/>
        <v>684</v>
      </c>
      <c r="AJ18" s="21">
        <f t="shared" si="10"/>
        <v>23</v>
      </c>
      <c r="AK18" s="21">
        <f t="shared" si="10"/>
        <v>874</v>
      </c>
      <c r="AL18" s="21">
        <f t="shared" si="10"/>
        <v>176</v>
      </c>
      <c r="AM18" s="21">
        <f t="shared" si="10"/>
        <v>72</v>
      </c>
      <c r="AN18" s="21">
        <f t="shared" si="10"/>
        <v>104</v>
      </c>
      <c r="AO18" s="21">
        <f t="shared" si="10"/>
        <v>0</v>
      </c>
      <c r="AP18" s="21">
        <f t="shared" si="10"/>
        <v>0</v>
      </c>
      <c r="AQ18" s="21">
        <f t="shared" si="10"/>
        <v>698</v>
      </c>
      <c r="AR18" s="21">
        <f t="shared" si="10"/>
        <v>3</v>
      </c>
      <c r="AS18" s="21">
        <f t="shared" si="10"/>
        <v>0</v>
      </c>
      <c r="AT18" s="21">
        <f t="shared" si="10"/>
        <v>0</v>
      </c>
      <c r="AU18" s="21">
        <f t="shared" si="10"/>
        <v>0</v>
      </c>
      <c r="AV18" s="21">
        <f t="shared" si="10"/>
        <v>0</v>
      </c>
      <c r="AW18" s="21">
        <f t="shared" si="10"/>
        <v>88</v>
      </c>
      <c r="AX18" s="21">
        <f t="shared" si="10"/>
        <v>0</v>
      </c>
      <c r="AY18" s="21">
        <f t="shared" si="10"/>
        <v>11</v>
      </c>
      <c r="AZ18" s="21">
        <f t="shared" si="10"/>
        <v>88</v>
      </c>
      <c r="BA18" s="21">
        <f t="shared" si="10"/>
        <v>418</v>
      </c>
      <c r="BB18" s="21">
        <f t="shared" si="10"/>
        <v>58</v>
      </c>
      <c r="BC18" s="21">
        <f t="shared" si="10"/>
        <v>0</v>
      </c>
      <c r="BD18" s="21">
        <f t="shared" si="10"/>
        <v>4</v>
      </c>
      <c r="BE18" s="21">
        <f t="shared" si="10"/>
        <v>28</v>
      </c>
      <c r="BF18" s="21">
        <f t="shared" si="10"/>
        <v>152</v>
      </c>
      <c r="BG18" s="21">
        <f t="shared" si="10"/>
        <v>30</v>
      </c>
      <c r="BH18" s="21">
        <f t="shared" si="10"/>
        <v>0</v>
      </c>
      <c r="BI18" s="21">
        <f t="shared" si="10"/>
        <v>8</v>
      </c>
      <c r="BJ18" s="21">
        <f t="shared" si="10"/>
        <v>60</v>
      </c>
      <c r="BK18" s="21">
        <f t="shared" si="10"/>
        <v>304</v>
      </c>
      <c r="BL18" s="21">
        <f t="shared" ref="BL18:DN18" si="11">SUM(BL19:BL39)</f>
        <v>32</v>
      </c>
      <c r="BM18" s="21">
        <f t="shared" si="11"/>
        <v>1216</v>
      </c>
      <c r="BN18" s="21">
        <f t="shared" si="11"/>
        <v>222</v>
      </c>
      <c r="BO18" s="21">
        <f t="shared" si="11"/>
        <v>98</v>
      </c>
      <c r="BP18" s="21">
        <f t="shared" si="11"/>
        <v>124</v>
      </c>
      <c r="BQ18" s="21">
        <f t="shared" si="11"/>
        <v>0</v>
      </c>
      <c r="BR18" s="21">
        <f t="shared" si="11"/>
        <v>0</v>
      </c>
      <c r="BS18" s="21">
        <f t="shared" si="11"/>
        <v>994</v>
      </c>
      <c r="BT18" s="21">
        <f t="shared" si="11"/>
        <v>1</v>
      </c>
      <c r="BU18" s="21">
        <f t="shared" si="11"/>
        <v>0</v>
      </c>
      <c r="BV18" s="21">
        <f t="shared" si="11"/>
        <v>0</v>
      </c>
      <c r="BW18" s="21">
        <f t="shared" si="11"/>
        <v>0</v>
      </c>
      <c r="BX18" s="21">
        <f t="shared" si="11"/>
        <v>0</v>
      </c>
      <c r="BY18" s="21">
        <f t="shared" si="11"/>
        <v>108</v>
      </c>
      <c r="BZ18" s="21">
        <f t="shared" si="11"/>
        <v>0</v>
      </c>
      <c r="CA18" s="21">
        <f t="shared" si="11"/>
        <v>15</v>
      </c>
      <c r="CB18" s="21">
        <f t="shared" si="11"/>
        <v>108</v>
      </c>
      <c r="CC18" s="21">
        <f t="shared" si="11"/>
        <v>570</v>
      </c>
      <c r="CD18" s="21">
        <f t="shared" si="11"/>
        <v>56</v>
      </c>
      <c r="CE18" s="21">
        <f t="shared" si="11"/>
        <v>0</v>
      </c>
      <c r="CF18" s="21">
        <f t="shared" si="11"/>
        <v>8</v>
      </c>
      <c r="CG18" s="21">
        <f t="shared" si="11"/>
        <v>56</v>
      </c>
      <c r="CH18" s="21">
        <f t="shared" si="11"/>
        <v>304</v>
      </c>
      <c r="CI18" s="21">
        <f t="shared" si="11"/>
        <v>58</v>
      </c>
      <c r="CJ18" s="21">
        <f t="shared" si="11"/>
        <v>0</v>
      </c>
      <c r="CK18" s="21">
        <f t="shared" si="11"/>
        <v>9</v>
      </c>
      <c r="CL18" s="21">
        <f t="shared" si="11"/>
        <v>58</v>
      </c>
      <c r="CM18" s="21">
        <f t="shared" si="11"/>
        <v>342</v>
      </c>
      <c r="CN18" s="21">
        <f t="shared" si="11"/>
        <v>15</v>
      </c>
      <c r="CO18" s="21">
        <f t="shared" si="11"/>
        <v>570</v>
      </c>
      <c r="CP18" s="21">
        <f t="shared" si="11"/>
        <v>90</v>
      </c>
      <c r="CQ18" s="21">
        <f t="shared" si="11"/>
        <v>42</v>
      </c>
      <c r="CR18" s="21">
        <f t="shared" si="11"/>
        <v>48</v>
      </c>
      <c r="CS18" s="21">
        <f t="shared" si="11"/>
        <v>0</v>
      </c>
      <c r="CT18" s="21">
        <f t="shared" si="11"/>
        <v>0</v>
      </c>
      <c r="CU18" s="21">
        <f t="shared" si="11"/>
        <v>480</v>
      </c>
      <c r="CV18" s="21">
        <f t="shared" si="11"/>
        <v>0</v>
      </c>
      <c r="CW18" s="21">
        <f t="shared" si="11"/>
        <v>0</v>
      </c>
      <c r="CX18" s="21">
        <f t="shared" si="11"/>
        <v>0</v>
      </c>
      <c r="CY18" s="21">
        <f t="shared" si="11"/>
        <v>0</v>
      </c>
      <c r="CZ18" s="21">
        <f t="shared" si="11"/>
        <v>0</v>
      </c>
      <c r="DA18" s="21">
        <f t="shared" si="11"/>
        <v>60</v>
      </c>
      <c r="DB18" s="21">
        <f t="shared" si="11"/>
        <v>0</v>
      </c>
      <c r="DC18" s="21">
        <f t="shared" si="11"/>
        <v>10</v>
      </c>
      <c r="DD18" s="21">
        <f t="shared" si="11"/>
        <v>60</v>
      </c>
      <c r="DE18" s="21">
        <f t="shared" si="11"/>
        <v>380</v>
      </c>
      <c r="DF18" s="21">
        <f t="shared" si="11"/>
        <v>30</v>
      </c>
      <c r="DG18" s="21">
        <f t="shared" si="11"/>
        <v>0</v>
      </c>
      <c r="DH18" s="21">
        <f t="shared" si="11"/>
        <v>5</v>
      </c>
      <c r="DI18" s="21">
        <f t="shared" si="11"/>
        <v>30</v>
      </c>
      <c r="DJ18" s="21">
        <f t="shared" si="11"/>
        <v>190</v>
      </c>
      <c r="DK18" s="21">
        <f t="shared" si="11"/>
        <v>0</v>
      </c>
      <c r="DL18" s="21">
        <f t="shared" si="11"/>
        <v>0</v>
      </c>
      <c r="DM18" s="21">
        <f t="shared" si="11"/>
        <v>0</v>
      </c>
      <c r="DN18" s="21">
        <f t="shared" si="11"/>
        <v>0</v>
      </c>
      <c r="DO18" s="21">
        <f t="shared" ref="DO18:EQ18" si="12">SUM(DO19:DO39)</f>
        <v>0</v>
      </c>
      <c r="DP18" s="21">
        <f t="shared" si="12"/>
        <v>0</v>
      </c>
      <c r="DQ18" s="21">
        <f t="shared" si="12"/>
        <v>0</v>
      </c>
      <c r="DR18" s="21">
        <f t="shared" si="12"/>
        <v>0</v>
      </c>
      <c r="DS18" s="21">
        <f t="shared" si="12"/>
        <v>0</v>
      </c>
      <c r="DT18" s="21">
        <f t="shared" si="12"/>
        <v>0</v>
      </c>
      <c r="DU18" s="21">
        <f t="shared" si="12"/>
        <v>0</v>
      </c>
      <c r="DV18" s="21">
        <f t="shared" si="12"/>
        <v>0</v>
      </c>
      <c r="DW18" s="21">
        <f t="shared" si="12"/>
        <v>0</v>
      </c>
      <c r="DX18" s="21">
        <f t="shared" si="12"/>
        <v>0</v>
      </c>
      <c r="DY18" s="21">
        <f t="shared" si="12"/>
        <v>0</v>
      </c>
      <c r="DZ18" s="21">
        <f t="shared" si="12"/>
        <v>0</v>
      </c>
      <c r="EA18" s="21">
        <f t="shared" si="12"/>
        <v>0</v>
      </c>
      <c r="EB18" s="21">
        <f t="shared" si="12"/>
        <v>0</v>
      </c>
      <c r="EC18" s="21">
        <f t="shared" si="12"/>
        <v>0</v>
      </c>
      <c r="ED18" s="21">
        <f t="shared" si="12"/>
        <v>0</v>
      </c>
      <c r="EE18" s="21">
        <f t="shared" si="12"/>
        <v>0</v>
      </c>
      <c r="EF18" s="21">
        <f t="shared" si="12"/>
        <v>0</v>
      </c>
      <c r="EG18" s="21">
        <f t="shared" si="12"/>
        <v>0</v>
      </c>
      <c r="EH18" s="21">
        <f t="shared" si="12"/>
        <v>0</v>
      </c>
      <c r="EI18" s="21">
        <f t="shared" si="12"/>
        <v>0</v>
      </c>
      <c r="EJ18" s="21">
        <f t="shared" si="12"/>
        <v>0</v>
      </c>
      <c r="EK18" s="21">
        <f t="shared" si="12"/>
        <v>0</v>
      </c>
      <c r="EL18" s="21">
        <f t="shared" si="12"/>
        <v>0</v>
      </c>
      <c r="EM18" s="21">
        <f t="shared" si="12"/>
        <v>0</v>
      </c>
      <c r="EN18" s="21">
        <f t="shared" si="12"/>
        <v>0</v>
      </c>
      <c r="EO18" s="21">
        <f t="shared" si="12"/>
        <v>0</v>
      </c>
      <c r="EP18" s="21">
        <f t="shared" si="12"/>
        <v>0</v>
      </c>
      <c r="EQ18" s="21">
        <f t="shared" si="12"/>
        <v>0</v>
      </c>
      <c r="ER18" s="31"/>
      <c r="ES18" s="31"/>
    </row>
    <row r="19" spans="1:149" s="40" customFormat="1" ht="25.5" customHeight="1" x14ac:dyDescent="0.2">
      <c r="A19" s="42">
        <v>1</v>
      </c>
      <c r="B19" s="47" t="s">
        <v>44</v>
      </c>
      <c r="C19" s="36" t="s">
        <v>34</v>
      </c>
      <c r="D19" s="37"/>
      <c r="E19" s="42">
        <v>8</v>
      </c>
      <c r="F19" s="42">
        <v>304</v>
      </c>
      <c r="G19" s="42">
        <v>34</v>
      </c>
      <c r="H19" s="37">
        <v>8</v>
      </c>
      <c r="I19" s="37">
        <v>304</v>
      </c>
      <c r="J19" s="37">
        <v>34</v>
      </c>
      <c r="K19" s="37">
        <v>14</v>
      </c>
      <c r="L19" s="37">
        <v>20</v>
      </c>
      <c r="M19" s="37"/>
      <c r="N19" s="38"/>
      <c r="O19" s="37">
        <v>270</v>
      </c>
      <c r="P19" s="37">
        <v>1</v>
      </c>
      <c r="Q19" s="37"/>
      <c r="R19" s="38"/>
      <c r="S19" s="38"/>
      <c r="T19" s="38"/>
      <c r="U19" s="41"/>
      <c r="V19" s="41"/>
      <c r="W19" s="41"/>
      <c r="X19" s="41"/>
      <c r="Y19" s="41"/>
      <c r="Z19" s="37">
        <v>34</v>
      </c>
      <c r="AA19" s="37"/>
      <c r="AB19" s="37">
        <v>8</v>
      </c>
      <c r="AC19" s="37">
        <v>34</v>
      </c>
      <c r="AD19" s="37">
        <v>304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  <c r="AQ19" s="37"/>
      <c r="AR19" s="37"/>
      <c r="AS19" s="37"/>
      <c r="AT19" s="38"/>
      <c r="AU19" s="38"/>
      <c r="AV19" s="38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8"/>
      <c r="BS19" s="37"/>
      <c r="BT19" s="37"/>
      <c r="BU19" s="37"/>
      <c r="BV19" s="38"/>
      <c r="BW19" s="38"/>
      <c r="BX19" s="38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8"/>
      <c r="CU19" s="37"/>
      <c r="CV19" s="37"/>
      <c r="CW19" s="37"/>
      <c r="CX19" s="38"/>
      <c r="CY19" s="38"/>
      <c r="CZ19" s="38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8"/>
      <c r="DW19" s="37"/>
      <c r="DX19" s="37"/>
      <c r="DY19" s="37"/>
      <c r="DZ19" s="38"/>
      <c r="EA19" s="38"/>
      <c r="EB19" s="38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9" t="s">
        <v>65</v>
      </c>
      <c r="ES19" s="38" t="s">
        <v>113</v>
      </c>
    </row>
    <row r="20" spans="1:149" s="40" customFormat="1" ht="25.5" customHeight="1" x14ac:dyDescent="0.2">
      <c r="A20" s="42">
        <v>2</v>
      </c>
      <c r="B20" s="47" t="s">
        <v>71</v>
      </c>
      <c r="C20" s="36" t="s">
        <v>34</v>
      </c>
      <c r="D20" s="37"/>
      <c r="E20" s="42">
        <v>8</v>
      </c>
      <c r="F20" s="42">
        <v>304</v>
      </c>
      <c r="G20" s="42">
        <v>28</v>
      </c>
      <c r="H20" s="42">
        <v>8</v>
      </c>
      <c r="I20" s="42">
        <v>304</v>
      </c>
      <c r="J20" s="42">
        <v>28</v>
      </c>
      <c r="K20" s="42">
        <v>12</v>
      </c>
      <c r="L20" s="42">
        <v>16</v>
      </c>
      <c r="M20" s="37"/>
      <c r="N20" s="38"/>
      <c r="O20" s="37">
        <v>276</v>
      </c>
      <c r="P20" s="37"/>
      <c r="Q20" s="37"/>
      <c r="R20" s="38"/>
      <c r="S20" s="38"/>
      <c r="T20" s="38"/>
      <c r="U20" s="42">
        <v>28</v>
      </c>
      <c r="V20" s="42"/>
      <c r="W20" s="42">
        <v>8</v>
      </c>
      <c r="X20" s="42">
        <v>28</v>
      </c>
      <c r="Y20" s="42">
        <v>304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8"/>
      <c r="AQ20" s="37"/>
      <c r="AR20" s="37"/>
      <c r="AS20" s="37"/>
      <c r="AT20" s="38"/>
      <c r="AU20" s="38"/>
      <c r="AV20" s="38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8"/>
      <c r="BS20" s="37"/>
      <c r="BT20" s="37"/>
      <c r="BU20" s="37"/>
      <c r="BV20" s="38"/>
      <c r="BW20" s="38"/>
      <c r="BX20" s="38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8"/>
      <c r="CU20" s="37"/>
      <c r="CV20" s="37"/>
      <c r="CW20" s="37"/>
      <c r="CX20" s="38"/>
      <c r="CY20" s="38"/>
      <c r="CZ20" s="38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8"/>
      <c r="DW20" s="37"/>
      <c r="DX20" s="37"/>
      <c r="DY20" s="37"/>
      <c r="DZ20" s="38"/>
      <c r="EA20" s="38"/>
      <c r="EB20" s="38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9" t="s">
        <v>65</v>
      </c>
      <c r="ES20" s="38" t="s">
        <v>114</v>
      </c>
    </row>
    <row r="21" spans="1:149" s="40" customFormat="1" ht="25.5" customHeight="1" x14ac:dyDescent="0.2">
      <c r="A21" s="42">
        <v>3</v>
      </c>
      <c r="B21" s="47" t="s">
        <v>47</v>
      </c>
      <c r="C21" s="36" t="s">
        <v>34</v>
      </c>
      <c r="D21" s="37"/>
      <c r="E21" s="42">
        <v>10</v>
      </c>
      <c r="F21" s="42">
        <v>380</v>
      </c>
      <c r="G21" s="42">
        <v>80</v>
      </c>
      <c r="H21" s="42">
        <v>10</v>
      </c>
      <c r="I21" s="42">
        <v>380</v>
      </c>
      <c r="J21" s="42">
        <v>80</v>
      </c>
      <c r="K21" s="42">
        <v>36</v>
      </c>
      <c r="L21" s="42">
        <v>44</v>
      </c>
      <c r="M21" s="37"/>
      <c r="N21" s="38"/>
      <c r="O21" s="37">
        <v>300</v>
      </c>
      <c r="P21" s="37">
        <v>1</v>
      </c>
      <c r="Q21" s="37"/>
      <c r="R21" s="38"/>
      <c r="S21" s="38"/>
      <c r="T21" s="38"/>
      <c r="U21" s="42">
        <v>4</v>
      </c>
      <c r="V21" s="42" t="s">
        <v>53</v>
      </c>
      <c r="W21" s="42">
        <v>4</v>
      </c>
      <c r="X21" s="42">
        <v>4</v>
      </c>
      <c r="Y21" s="42">
        <v>152</v>
      </c>
      <c r="Z21" s="42">
        <v>46</v>
      </c>
      <c r="AA21" s="37"/>
      <c r="AB21" s="37"/>
      <c r="AC21" s="37"/>
      <c r="AD21" s="37"/>
      <c r="AE21" s="42">
        <v>30</v>
      </c>
      <c r="AF21" s="42"/>
      <c r="AG21" s="42">
        <v>6</v>
      </c>
      <c r="AH21" s="42">
        <v>76</v>
      </c>
      <c r="AI21" s="42">
        <v>228</v>
      </c>
      <c r="AJ21" s="37"/>
      <c r="AK21" s="37"/>
      <c r="AL21" s="37"/>
      <c r="AM21" s="37"/>
      <c r="AN21" s="37"/>
      <c r="AO21" s="37"/>
      <c r="AP21" s="38"/>
      <c r="AQ21" s="37"/>
      <c r="AR21" s="37"/>
      <c r="AS21" s="37"/>
      <c r="AT21" s="38"/>
      <c r="AU21" s="38"/>
      <c r="AV21" s="38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8"/>
      <c r="BS21" s="37"/>
      <c r="BT21" s="37"/>
      <c r="BU21" s="37"/>
      <c r="BV21" s="38"/>
      <c r="BW21" s="38"/>
      <c r="BX21" s="38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8"/>
      <c r="CU21" s="37"/>
      <c r="CV21" s="37"/>
      <c r="CW21" s="37"/>
      <c r="CX21" s="38"/>
      <c r="CY21" s="38"/>
      <c r="CZ21" s="38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8"/>
      <c r="DW21" s="37"/>
      <c r="DX21" s="37"/>
      <c r="DY21" s="37"/>
      <c r="DZ21" s="38"/>
      <c r="EA21" s="38"/>
      <c r="EB21" s="38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9" t="s">
        <v>65</v>
      </c>
      <c r="ES21" s="38" t="s">
        <v>115</v>
      </c>
    </row>
    <row r="22" spans="1:149" s="40" customFormat="1" ht="25.5" customHeight="1" x14ac:dyDescent="0.2">
      <c r="A22" s="42">
        <v>4</v>
      </c>
      <c r="B22" s="47" t="s">
        <v>45</v>
      </c>
      <c r="C22" s="36" t="s">
        <v>34</v>
      </c>
      <c r="D22" s="37"/>
      <c r="E22" s="42">
        <v>8</v>
      </c>
      <c r="F22" s="42">
        <v>304</v>
      </c>
      <c r="G22" s="42">
        <v>50</v>
      </c>
      <c r="H22" s="42">
        <v>8</v>
      </c>
      <c r="I22" s="42">
        <v>304</v>
      </c>
      <c r="J22" s="42">
        <v>50</v>
      </c>
      <c r="K22" s="42">
        <v>20</v>
      </c>
      <c r="L22" s="42">
        <v>30</v>
      </c>
      <c r="M22" s="37"/>
      <c r="N22" s="38"/>
      <c r="O22" s="37">
        <v>254</v>
      </c>
      <c r="P22" s="37">
        <v>1</v>
      </c>
      <c r="Q22" s="37"/>
      <c r="R22" s="38"/>
      <c r="S22" s="38"/>
      <c r="T22" s="38"/>
      <c r="U22" s="37"/>
      <c r="V22" s="37"/>
      <c r="W22" s="37"/>
      <c r="X22" s="37"/>
      <c r="Y22" s="37"/>
      <c r="Z22" s="37">
        <v>20</v>
      </c>
      <c r="AA22" s="37"/>
      <c r="AB22" s="37"/>
      <c r="AC22" s="37"/>
      <c r="AD22" s="37"/>
      <c r="AE22" s="37">
        <v>30</v>
      </c>
      <c r="AF22" s="42"/>
      <c r="AG22" s="42">
        <v>8</v>
      </c>
      <c r="AH22" s="42">
        <v>50</v>
      </c>
      <c r="AI22" s="42">
        <v>304</v>
      </c>
      <c r="AJ22" s="37"/>
      <c r="AK22" s="37"/>
      <c r="AL22" s="37"/>
      <c r="AM22" s="37"/>
      <c r="AN22" s="37"/>
      <c r="AO22" s="37"/>
      <c r="AP22" s="38"/>
      <c r="AQ22" s="37"/>
      <c r="AR22" s="37"/>
      <c r="AS22" s="37"/>
      <c r="AT22" s="38"/>
      <c r="AU22" s="38"/>
      <c r="AV22" s="38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8"/>
      <c r="BS22" s="37"/>
      <c r="BT22" s="37"/>
      <c r="BU22" s="37"/>
      <c r="BV22" s="38"/>
      <c r="BW22" s="38"/>
      <c r="BX22" s="38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8"/>
      <c r="CU22" s="37"/>
      <c r="CV22" s="37"/>
      <c r="CW22" s="37"/>
      <c r="CX22" s="38"/>
      <c r="CY22" s="38"/>
      <c r="CZ22" s="38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8"/>
      <c r="DW22" s="37"/>
      <c r="DX22" s="37"/>
      <c r="DY22" s="37"/>
      <c r="DZ22" s="38"/>
      <c r="EA22" s="38"/>
      <c r="EB22" s="38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9" t="s">
        <v>65</v>
      </c>
      <c r="ES22" s="38" t="s">
        <v>116</v>
      </c>
    </row>
    <row r="23" spans="1:149" s="40" customFormat="1" ht="25.5" customHeight="1" x14ac:dyDescent="0.2">
      <c r="A23" s="42">
        <v>5</v>
      </c>
      <c r="B23" s="47" t="s">
        <v>72</v>
      </c>
      <c r="C23" s="36" t="s">
        <v>34</v>
      </c>
      <c r="D23" s="37"/>
      <c r="E23" s="42">
        <v>4</v>
      </c>
      <c r="F23" s="42">
        <v>152</v>
      </c>
      <c r="G23" s="42">
        <v>28</v>
      </c>
      <c r="H23" s="42">
        <v>4</v>
      </c>
      <c r="I23" s="42">
        <v>152</v>
      </c>
      <c r="J23" s="42">
        <v>28</v>
      </c>
      <c r="K23" s="42">
        <v>10</v>
      </c>
      <c r="L23" s="42">
        <v>18</v>
      </c>
      <c r="M23" s="37"/>
      <c r="N23" s="38"/>
      <c r="O23" s="37">
        <v>124</v>
      </c>
      <c r="P23" s="37">
        <v>1</v>
      </c>
      <c r="Q23" s="37"/>
      <c r="R23" s="38"/>
      <c r="S23" s="38"/>
      <c r="T23" s="38"/>
      <c r="U23" s="37"/>
      <c r="V23" s="37"/>
      <c r="W23" s="37"/>
      <c r="X23" s="37"/>
      <c r="Y23" s="37"/>
      <c r="Z23" s="42">
        <v>28</v>
      </c>
      <c r="AA23" s="42"/>
      <c r="AB23" s="42">
        <v>4</v>
      </c>
      <c r="AC23" s="42">
        <v>28</v>
      </c>
      <c r="AD23" s="42">
        <v>152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8"/>
      <c r="AQ23" s="37"/>
      <c r="AR23" s="37"/>
      <c r="AS23" s="37"/>
      <c r="AT23" s="38"/>
      <c r="AU23" s="38"/>
      <c r="AV23" s="38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8"/>
      <c r="BS23" s="37"/>
      <c r="BT23" s="37"/>
      <c r="BU23" s="37"/>
      <c r="BV23" s="38"/>
      <c r="BW23" s="38"/>
      <c r="BX23" s="38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8"/>
      <c r="CU23" s="37"/>
      <c r="CV23" s="37"/>
      <c r="CW23" s="37"/>
      <c r="CX23" s="38"/>
      <c r="CY23" s="38"/>
      <c r="CZ23" s="38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8"/>
      <c r="DW23" s="37"/>
      <c r="DX23" s="37"/>
      <c r="DY23" s="37"/>
      <c r="DZ23" s="38"/>
      <c r="EA23" s="38"/>
      <c r="EB23" s="38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9" t="s">
        <v>65</v>
      </c>
      <c r="ES23" s="38" t="s">
        <v>117</v>
      </c>
    </row>
    <row r="24" spans="1:149" s="40" customFormat="1" ht="25.5" customHeight="1" x14ac:dyDescent="0.2">
      <c r="A24" s="42">
        <v>6</v>
      </c>
      <c r="B24" s="47" t="s">
        <v>73</v>
      </c>
      <c r="C24" s="36" t="s">
        <v>34</v>
      </c>
      <c r="D24" s="37"/>
      <c r="E24" s="42">
        <v>4</v>
      </c>
      <c r="F24" s="42">
        <v>152</v>
      </c>
      <c r="G24" s="42">
        <v>30</v>
      </c>
      <c r="H24" s="37"/>
      <c r="I24" s="37"/>
      <c r="J24" s="37"/>
      <c r="K24" s="37"/>
      <c r="L24" s="37"/>
      <c r="M24" s="37"/>
      <c r="N24" s="38"/>
      <c r="O24" s="37"/>
      <c r="P24" s="37"/>
      <c r="Q24" s="37"/>
      <c r="R24" s="38"/>
      <c r="S24" s="38"/>
      <c r="T24" s="38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42">
        <v>4</v>
      </c>
      <c r="AK24" s="42">
        <v>152</v>
      </c>
      <c r="AL24" s="42">
        <v>30</v>
      </c>
      <c r="AM24" s="42">
        <v>12</v>
      </c>
      <c r="AN24" s="42">
        <v>18</v>
      </c>
      <c r="AO24" s="37"/>
      <c r="AP24" s="38"/>
      <c r="AQ24" s="37">
        <v>122</v>
      </c>
      <c r="AR24" s="37">
        <v>1</v>
      </c>
      <c r="AS24" s="37"/>
      <c r="AT24" s="38"/>
      <c r="AU24" s="38"/>
      <c r="AV24" s="38"/>
      <c r="AW24" s="42">
        <v>30</v>
      </c>
      <c r="AX24" s="42"/>
      <c r="AY24" s="42">
        <v>4</v>
      </c>
      <c r="AZ24" s="42">
        <v>30</v>
      </c>
      <c r="BA24" s="42">
        <v>152</v>
      </c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8"/>
      <c r="BS24" s="37"/>
      <c r="BT24" s="37"/>
      <c r="BU24" s="37"/>
      <c r="BV24" s="38"/>
      <c r="BW24" s="38"/>
      <c r="BX24" s="38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8"/>
      <c r="CU24" s="37"/>
      <c r="CV24" s="37"/>
      <c r="CW24" s="37"/>
      <c r="CX24" s="38"/>
      <c r="CY24" s="38"/>
      <c r="CZ24" s="38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8"/>
      <c r="DW24" s="37"/>
      <c r="DX24" s="37"/>
      <c r="DY24" s="37"/>
      <c r="DZ24" s="38"/>
      <c r="EA24" s="38"/>
      <c r="EB24" s="38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9" t="s">
        <v>65</v>
      </c>
      <c r="ES24" s="38" t="s">
        <v>118</v>
      </c>
    </row>
    <row r="25" spans="1:149" s="40" customFormat="1" ht="25.5" customHeight="1" x14ac:dyDescent="0.2">
      <c r="A25" s="42">
        <v>7</v>
      </c>
      <c r="B25" s="47" t="s">
        <v>74</v>
      </c>
      <c r="C25" s="36" t="s">
        <v>34</v>
      </c>
      <c r="D25" s="37"/>
      <c r="E25" s="42">
        <v>4</v>
      </c>
      <c r="F25" s="42">
        <v>152</v>
      </c>
      <c r="G25" s="42">
        <v>28</v>
      </c>
      <c r="H25" s="37"/>
      <c r="I25" s="37"/>
      <c r="J25" s="37"/>
      <c r="K25" s="37"/>
      <c r="L25" s="37"/>
      <c r="M25" s="37"/>
      <c r="N25" s="38"/>
      <c r="O25" s="37"/>
      <c r="P25" s="37"/>
      <c r="Q25" s="37"/>
      <c r="R25" s="38"/>
      <c r="S25" s="38"/>
      <c r="T25" s="38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2">
        <v>4</v>
      </c>
      <c r="AK25" s="42">
        <v>152</v>
      </c>
      <c r="AL25" s="42">
        <v>28</v>
      </c>
      <c r="AM25" s="42">
        <v>12</v>
      </c>
      <c r="AN25" s="42">
        <v>16</v>
      </c>
      <c r="AO25" s="37"/>
      <c r="AP25" s="38"/>
      <c r="AQ25" s="42">
        <v>124</v>
      </c>
      <c r="AR25" s="37"/>
      <c r="AS25" s="37"/>
      <c r="AT25" s="38"/>
      <c r="AU25" s="38"/>
      <c r="AV25" s="38"/>
      <c r="AW25" s="37"/>
      <c r="AX25" s="37"/>
      <c r="AY25" s="37"/>
      <c r="AZ25" s="37"/>
      <c r="BA25" s="37"/>
      <c r="BB25" s="42">
        <v>28</v>
      </c>
      <c r="BC25" s="42"/>
      <c r="BD25" s="42">
        <v>4</v>
      </c>
      <c r="BE25" s="42">
        <v>28</v>
      </c>
      <c r="BF25" s="42">
        <v>152</v>
      </c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8"/>
      <c r="BS25" s="37"/>
      <c r="BT25" s="37"/>
      <c r="BU25" s="37"/>
      <c r="BV25" s="38"/>
      <c r="BW25" s="38"/>
      <c r="BX25" s="38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8"/>
      <c r="CU25" s="37"/>
      <c r="CV25" s="37"/>
      <c r="CW25" s="37"/>
      <c r="CX25" s="38"/>
      <c r="CY25" s="38"/>
      <c r="CZ25" s="38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8"/>
      <c r="DW25" s="37"/>
      <c r="DX25" s="37"/>
      <c r="DY25" s="37"/>
      <c r="DZ25" s="38"/>
      <c r="EA25" s="38"/>
      <c r="EB25" s="38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9" t="s">
        <v>65</v>
      </c>
      <c r="ES25" s="38" t="s">
        <v>119</v>
      </c>
    </row>
    <row r="26" spans="1:149" s="40" customFormat="1" ht="25.5" customHeight="1" x14ac:dyDescent="0.2">
      <c r="A26" s="42">
        <v>8</v>
      </c>
      <c r="B26" s="47" t="s">
        <v>46</v>
      </c>
      <c r="C26" s="36" t="s">
        <v>34</v>
      </c>
      <c r="D26" s="37"/>
      <c r="E26" s="42">
        <v>4</v>
      </c>
      <c r="F26" s="42">
        <v>152</v>
      </c>
      <c r="G26" s="42">
        <v>36</v>
      </c>
      <c r="H26" s="37"/>
      <c r="I26" s="37"/>
      <c r="J26" s="37"/>
      <c r="K26" s="37"/>
      <c r="L26" s="37"/>
      <c r="M26" s="37"/>
      <c r="N26" s="38"/>
      <c r="O26" s="37"/>
      <c r="P26" s="37"/>
      <c r="Q26" s="37"/>
      <c r="R26" s="38"/>
      <c r="S26" s="38"/>
      <c r="T26" s="3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8"/>
      <c r="AQ26" s="37"/>
      <c r="AR26" s="37"/>
      <c r="AS26" s="37"/>
      <c r="AT26" s="38"/>
      <c r="AU26" s="38"/>
      <c r="AV26" s="38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2">
        <v>4</v>
      </c>
      <c r="BM26" s="42">
        <v>152</v>
      </c>
      <c r="BN26" s="42">
        <v>36</v>
      </c>
      <c r="BO26" s="42">
        <v>16</v>
      </c>
      <c r="BP26" s="42">
        <v>20</v>
      </c>
      <c r="BQ26" s="37"/>
      <c r="BR26" s="41"/>
      <c r="BS26" s="38">
        <v>116</v>
      </c>
      <c r="BT26" s="37"/>
      <c r="BU26" s="37"/>
      <c r="BV26" s="38"/>
      <c r="BW26" s="38"/>
      <c r="BX26" s="38"/>
      <c r="BY26" s="42">
        <v>36</v>
      </c>
      <c r="BZ26" s="42"/>
      <c r="CA26" s="42">
        <v>4</v>
      </c>
      <c r="CB26" s="42">
        <v>36</v>
      </c>
      <c r="CC26" s="42">
        <v>152</v>
      </c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8"/>
      <c r="CU26" s="37"/>
      <c r="CV26" s="37"/>
      <c r="CW26" s="37"/>
      <c r="CX26" s="38"/>
      <c r="CY26" s="38"/>
      <c r="CZ26" s="38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8"/>
      <c r="DW26" s="37"/>
      <c r="DX26" s="37"/>
      <c r="DY26" s="37"/>
      <c r="DZ26" s="38"/>
      <c r="EA26" s="38"/>
      <c r="EB26" s="38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9" t="s">
        <v>65</v>
      </c>
      <c r="ES26" s="38" t="s">
        <v>120</v>
      </c>
    </row>
    <row r="27" spans="1:149" s="40" customFormat="1" ht="25.5" customHeight="1" x14ac:dyDescent="0.2">
      <c r="A27" s="42">
        <v>9</v>
      </c>
      <c r="B27" s="47" t="s">
        <v>75</v>
      </c>
      <c r="C27" s="36" t="s">
        <v>34</v>
      </c>
      <c r="D27" s="37"/>
      <c r="E27" s="42">
        <v>4</v>
      </c>
      <c r="F27" s="42">
        <v>152</v>
      </c>
      <c r="G27" s="42">
        <v>28</v>
      </c>
      <c r="H27" s="37"/>
      <c r="I27" s="37"/>
      <c r="J27" s="37"/>
      <c r="K27" s="37"/>
      <c r="L27" s="37"/>
      <c r="M27" s="37"/>
      <c r="N27" s="38"/>
      <c r="O27" s="37"/>
      <c r="P27" s="37"/>
      <c r="Q27" s="37"/>
      <c r="R27" s="38"/>
      <c r="S27" s="38"/>
      <c r="T27" s="38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8"/>
      <c r="AQ27" s="37"/>
      <c r="AR27" s="37"/>
      <c r="AS27" s="37"/>
      <c r="AT27" s="38"/>
      <c r="AU27" s="38"/>
      <c r="AV27" s="38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42">
        <v>4</v>
      </c>
      <c r="BM27" s="42">
        <v>152</v>
      </c>
      <c r="BN27" s="42">
        <v>28</v>
      </c>
      <c r="BO27" s="42">
        <v>12</v>
      </c>
      <c r="BP27" s="42">
        <v>16</v>
      </c>
      <c r="BQ27" s="37"/>
      <c r="BS27" s="42">
        <v>124</v>
      </c>
      <c r="BT27" s="37"/>
      <c r="BU27" s="37"/>
      <c r="BV27" s="38"/>
      <c r="BW27" s="38"/>
      <c r="BX27" s="38"/>
      <c r="BY27" s="37"/>
      <c r="BZ27" s="37"/>
      <c r="CA27" s="37"/>
      <c r="CB27" s="37"/>
      <c r="CC27" s="37"/>
      <c r="CD27" s="42">
        <v>28</v>
      </c>
      <c r="CE27" s="42"/>
      <c r="CF27" s="42">
        <v>4</v>
      </c>
      <c r="CG27" s="42">
        <v>28</v>
      </c>
      <c r="CH27" s="42">
        <v>152</v>
      </c>
      <c r="CI27" s="41"/>
      <c r="CJ27" s="41"/>
      <c r="CK27" s="41"/>
      <c r="CL27" s="41"/>
      <c r="CM27" s="41"/>
      <c r="CN27" s="37"/>
      <c r="CO27" s="37"/>
      <c r="CP27" s="37"/>
      <c r="CQ27" s="37"/>
      <c r="CR27" s="37"/>
      <c r="CS27" s="37"/>
      <c r="CT27" s="38"/>
      <c r="CU27" s="37"/>
      <c r="CV27" s="37"/>
      <c r="CW27" s="37"/>
      <c r="CX27" s="38"/>
      <c r="CY27" s="38"/>
      <c r="CZ27" s="38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8"/>
      <c r="DW27" s="37"/>
      <c r="DX27" s="37"/>
      <c r="DY27" s="37"/>
      <c r="DZ27" s="38"/>
      <c r="EA27" s="38"/>
      <c r="EB27" s="38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9" t="s">
        <v>65</v>
      </c>
      <c r="ES27" s="38" t="s">
        <v>121</v>
      </c>
    </row>
    <row r="28" spans="1:149" s="40" customFormat="1" ht="25.5" customHeight="1" x14ac:dyDescent="0.2">
      <c r="A28" s="42">
        <v>10</v>
      </c>
      <c r="B28" s="47" t="s">
        <v>76</v>
      </c>
      <c r="C28" s="36" t="s">
        <v>34</v>
      </c>
      <c r="D28" s="37"/>
      <c r="E28" s="42">
        <v>8</v>
      </c>
      <c r="F28" s="42">
        <v>304</v>
      </c>
      <c r="G28" s="42">
        <v>60</v>
      </c>
      <c r="H28" s="37"/>
      <c r="I28" s="37"/>
      <c r="J28" s="37"/>
      <c r="K28" s="37"/>
      <c r="L28" s="37"/>
      <c r="M28" s="37"/>
      <c r="N28" s="38"/>
      <c r="O28" s="37"/>
      <c r="P28" s="37"/>
      <c r="Q28" s="37"/>
      <c r="R28" s="38"/>
      <c r="S28" s="38"/>
      <c r="T28" s="38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2">
        <v>8</v>
      </c>
      <c r="AK28" s="42">
        <v>304</v>
      </c>
      <c r="AL28" s="42">
        <v>60</v>
      </c>
      <c r="AM28" s="42">
        <v>24</v>
      </c>
      <c r="AN28" s="42">
        <v>36</v>
      </c>
      <c r="AO28" s="37"/>
      <c r="AP28" s="38"/>
      <c r="AQ28" s="42">
        <v>244</v>
      </c>
      <c r="AR28" s="37">
        <v>1</v>
      </c>
      <c r="AS28" s="37"/>
      <c r="AT28" s="38"/>
      <c r="AU28" s="38"/>
      <c r="AV28" s="38"/>
      <c r="AW28" s="37"/>
      <c r="AX28" s="37"/>
      <c r="AY28" s="37"/>
      <c r="AZ28" s="37"/>
      <c r="BA28" s="37"/>
      <c r="BB28" s="37">
        <v>30</v>
      </c>
      <c r="BC28" s="37"/>
      <c r="BD28" s="37"/>
      <c r="BE28" s="37"/>
      <c r="BF28" s="37"/>
      <c r="BG28" s="42">
        <v>30</v>
      </c>
      <c r="BH28" s="42"/>
      <c r="BI28" s="42">
        <v>8</v>
      </c>
      <c r="BJ28" s="42">
        <v>60</v>
      </c>
      <c r="BK28" s="42">
        <v>304</v>
      </c>
      <c r="BL28" s="37"/>
      <c r="BM28" s="37"/>
      <c r="BN28" s="37"/>
      <c r="BO28" s="37"/>
      <c r="BP28" s="37"/>
      <c r="BQ28" s="37"/>
      <c r="BR28" s="38"/>
      <c r="BS28" s="37"/>
      <c r="BT28" s="37"/>
      <c r="BU28" s="37"/>
      <c r="BV28" s="38"/>
      <c r="BW28" s="38"/>
      <c r="BX28" s="38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8"/>
      <c r="CU28" s="37"/>
      <c r="CV28" s="37"/>
      <c r="CW28" s="37"/>
      <c r="CX28" s="38"/>
      <c r="CY28" s="38"/>
      <c r="CZ28" s="38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8"/>
      <c r="DW28" s="37"/>
      <c r="DX28" s="37"/>
      <c r="DY28" s="37"/>
      <c r="DZ28" s="38"/>
      <c r="EA28" s="38"/>
      <c r="EB28" s="38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9" t="s">
        <v>65</v>
      </c>
      <c r="ES28" s="38" t="s">
        <v>122</v>
      </c>
    </row>
    <row r="29" spans="1:149" s="40" customFormat="1" ht="51" x14ac:dyDescent="0.2">
      <c r="A29" s="42">
        <v>11</v>
      </c>
      <c r="B29" s="47" t="s">
        <v>77</v>
      </c>
      <c r="C29" s="36" t="s">
        <v>34</v>
      </c>
      <c r="D29" s="37"/>
      <c r="E29" s="42">
        <v>3</v>
      </c>
      <c r="F29" s="42">
        <v>114</v>
      </c>
      <c r="G29" s="42">
        <v>28</v>
      </c>
      <c r="H29" s="37"/>
      <c r="I29" s="37"/>
      <c r="J29" s="37"/>
      <c r="K29" s="37"/>
      <c r="L29" s="37"/>
      <c r="M29" s="37"/>
      <c r="N29" s="38"/>
      <c r="O29" s="37"/>
      <c r="P29" s="37"/>
      <c r="Q29" s="37"/>
      <c r="R29" s="38"/>
      <c r="S29" s="38"/>
      <c r="T29" s="38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42">
        <v>3</v>
      </c>
      <c r="AK29" s="42">
        <v>114</v>
      </c>
      <c r="AL29" s="42">
        <v>28</v>
      </c>
      <c r="AM29" s="42">
        <v>12</v>
      </c>
      <c r="AN29" s="42">
        <v>16</v>
      </c>
      <c r="AO29" s="37"/>
      <c r="AP29" s="38"/>
      <c r="AQ29" s="42">
        <v>86</v>
      </c>
      <c r="AR29" s="37"/>
      <c r="AS29" s="37"/>
      <c r="AT29" s="38"/>
      <c r="AU29" s="38"/>
      <c r="AV29" s="38"/>
      <c r="AW29" s="42">
        <v>28</v>
      </c>
      <c r="AX29" s="42"/>
      <c r="AY29" s="42">
        <v>3</v>
      </c>
      <c r="AZ29" s="42">
        <v>28</v>
      </c>
      <c r="BA29" s="42">
        <v>114</v>
      </c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8"/>
      <c r="BS29" s="37"/>
      <c r="BT29" s="37"/>
      <c r="BU29" s="37"/>
      <c r="BV29" s="38"/>
      <c r="BW29" s="38"/>
      <c r="BX29" s="38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8"/>
      <c r="CU29" s="37"/>
      <c r="CV29" s="37"/>
      <c r="CW29" s="37"/>
      <c r="CX29" s="38"/>
      <c r="CY29" s="38"/>
      <c r="CZ29" s="38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8"/>
      <c r="DW29" s="37"/>
      <c r="DX29" s="37"/>
      <c r="DY29" s="37"/>
      <c r="DZ29" s="38"/>
      <c r="EA29" s="38"/>
      <c r="EB29" s="38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9" t="s">
        <v>65</v>
      </c>
      <c r="ES29" s="38" t="s">
        <v>123</v>
      </c>
    </row>
    <row r="30" spans="1:149" s="40" customFormat="1" ht="25.5" customHeight="1" x14ac:dyDescent="0.2">
      <c r="A30" s="42">
        <v>12</v>
      </c>
      <c r="B30" s="47" t="s">
        <v>78</v>
      </c>
      <c r="C30" s="36" t="s">
        <v>34</v>
      </c>
      <c r="D30" s="37"/>
      <c r="E30" s="42">
        <v>8</v>
      </c>
      <c r="F30" s="42">
        <v>304</v>
      </c>
      <c r="G30" s="42">
        <v>58</v>
      </c>
      <c r="H30" s="42">
        <v>4</v>
      </c>
      <c r="I30" s="42">
        <v>152</v>
      </c>
      <c r="J30" s="42">
        <v>28</v>
      </c>
      <c r="K30" s="42">
        <v>12</v>
      </c>
      <c r="L30" s="42">
        <v>16</v>
      </c>
      <c r="M30" s="37"/>
      <c r="N30" s="38"/>
      <c r="O30" s="37">
        <v>124</v>
      </c>
      <c r="P30" s="37">
        <v>1</v>
      </c>
      <c r="Q30" s="37"/>
      <c r="R30" s="38"/>
      <c r="S30" s="38"/>
      <c r="T30" s="38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42">
        <v>28</v>
      </c>
      <c r="AF30" s="42" t="s">
        <v>53</v>
      </c>
      <c r="AG30" s="42">
        <v>4</v>
      </c>
      <c r="AH30" s="42">
        <v>28</v>
      </c>
      <c r="AI30" s="42">
        <v>152</v>
      </c>
      <c r="AJ30" s="42">
        <v>4</v>
      </c>
      <c r="AK30" s="42">
        <v>152</v>
      </c>
      <c r="AL30" s="42">
        <v>30</v>
      </c>
      <c r="AM30" s="42">
        <v>12</v>
      </c>
      <c r="AN30" s="42">
        <v>18</v>
      </c>
      <c r="AO30" s="37"/>
      <c r="AP30" s="38"/>
      <c r="AQ30" s="42">
        <v>122</v>
      </c>
      <c r="AR30" s="37">
        <v>1</v>
      </c>
      <c r="AS30" s="37"/>
      <c r="AT30" s="38"/>
      <c r="AU30" s="38"/>
      <c r="AV30" s="38"/>
      <c r="AW30" s="42">
        <v>30</v>
      </c>
      <c r="AX30" s="42"/>
      <c r="AY30" s="42">
        <v>4</v>
      </c>
      <c r="AZ30" s="42">
        <v>30</v>
      </c>
      <c r="BA30" s="42">
        <v>152</v>
      </c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8"/>
      <c r="BS30" s="37"/>
      <c r="BT30" s="37"/>
      <c r="BU30" s="37"/>
      <c r="BV30" s="38"/>
      <c r="BW30" s="38"/>
      <c r="BX30" s="38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8"/>
      <c r="CU30" s="37"/>
      <c r="CV30" s="37"/>
      <c r="CW30" s="37"/>
      <c r="CX30" s="38"/>
      <c r="CY30" s="38"/>
      <c r="CZ30" s="38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8"/>
      <c r="DW30" s="37"/>
      <c r="DX30" s="37"/>
      <c r="DY30" s="37"/>
      <c r="DZ30" s="38"/>
      <c r="EA30" s="38"/>
      <c r="EB30" s="38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9" t="s">
        <v>65</v>
      </c>
      <c r="ES30" s="38" t="s">
        <v>124</v>
      </c>
    </row>
    <row r="31" spans="1:149" s="40" customFormat="1" ht="25.5" customHeight="1" x14ac:dyDescent="0.2">
      <c r="A31" s="42">
        <v>13</v>
      </c>
      <c r="B31" s="47" t="s">
        <v>79</v>
      </c>
      <c r="C31" s="36" t="s">
        <v>34</v>
      </c>
      <c r="D31" s="37"/>
      <c r="E31" s="42">
        <v>6</v>
      </c>
      <c r="F31" s="42">
        <v>228</v>
      </c>
      <c r="G31" s="42">
        <v>36</v>
      </c>
      <c r="H31" s="37"/>
      <c r="I31" s="37"/>
      <c r="J31" s="37"/>
      <c r="K31" s="37"/>
      <c r="L31" s="37"/>
      <c r="M31" s="37"/>
      <c r="N31" s="38"/>
      <c r="O31" s="37"/>
      <c r="P31" s="37"/>
      <c r="Q31" s="37"/>
      <c r="R31" s="38"/>
      <c r="S31" s="38"/>
      <c r="T31" s="38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8"/>
      <c r="AQ31" s="37"/>
      <c r="AR31" s="37"/>
      <c r="AS31" s="37"/>
      <c r="AT31" s="38"/>
      <c r="AU31" s="38"/>
      <c r="AV31" s="38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42">
        <v>6</v>
      </c>
      <c r="BM31" s="42">
        <v>228</v>
      </c>
      <c r="BN31" s="42">
        <v>36</v>
      </c>
      <c r="BO31" s="42">
        <v>16</v>
      </c>
      <c r="BP31" s="42">
        <v>20</v>
      </c>
      <c r="BQ31" s="37"/>
      <c r="BR31" s="38"/>
      <c r="BS31" s="42">
        <v>192</v>
      </c>
      <c r="BT31" s="37">
        <v>1</v>
      </c>
      <c r="BU31" s="37"/>
      <c r="BV31" s="38"/>
      <c r="BW31" s="38"/>
      <c r="BX31" s="38"/>
      <c r="BY31" s="42">
        <v>36</v>
      </c>
      <c r="BZ31" s="42"/>
      <c r="CA31" s="42">
        <v>6</v>
      </c>
      <c r="CB31" s="42">
        <v>36</v>
      </c>
      <c r="CC31" s="42">
        <v>228</v>
      </c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8"/>
      <c r="CU31" s="37"/>
      <c r="CV31" s="37"/>
      <c r="CW31" s="37"/>
      <c r="CX31" s="38"/>
      <c r="CY31" s="38"/>
      <c r="CZ31" s="38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8"/>
      <c r="DW31" s="37"/>
      <c r="DX31" s="37"/>
      <c r="DY31" s="37"/>
      <c r="DZ31" s="38"/>
      <c r="EA31" s="38"/>
      <c r="EB31" s="38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9" t="s">
        <v>65</v>
      </c>
      <c r="ES31" s="38" t="s">
        <v>125</v>
      </c>
    </row>
    <row r="32" spans="1:149" s="40" customFormat="1" ht="25.5" customHeight="1" x14ac:dyDescent="0.2">
      <c r="A32" s="42">
        <v>14</v>
      </c>
      <c r="B32" s="47" t="s">
        <v>80</v>
      </c>
      <c r="C32" s="36" t="s">
        <v>34</v>
      </c>
      <c r="D32" s="37"/>
      <c r="E32" s="42">
        <v>8</v>
      </c>
      <c r="F32" s="42">
        <v>304</v>
      </c>
      <c r="G32" s="42">
        <v>64</v>
      </c>
      <c r="H32" s="42">
        <v>4</v>
      </c>
      <c r="I32" s="42">
        <v>152</v>
      </c>
      <c r="J32" s="42">
        <v>36</v>
      </c>
      <c r="K32" s="42">
        <v>16</v>
      </c>
      <c r="L32" s="42">
        <v>20</v>
      </c>
      <c r="M32" s="37"/>
      <c r="N32" s="38"/>
      <c r="O32" s="42">
        <v>116</v>
      </c>
      <c r="P32" s="37"/>
      <c r="Q32" s="37"/>
      <c r="R32" s="38"/>
      <c r="S32" s="38"/>
      <c r="T32" s="38"/>
      <c r="U32" s="37"/>
      <c r="V32" s="37"/>
      <c r="W32" s="37"/>
      <c r="X32" s="37"/>
      <c r="Y32" s="37"/>
      <c r="Z32" s="42">
        <v>36</v>
      </c>
      <c r="AA32" s="42" t="s">
        <v>53</v>
      </c>
      <c r="AB32" s="42">
        <v>4</v>
      </c>
      <c r="AC32" s="42">
        <v>36</v>
      </c>
      <c r="AD32" s="42">
        <v>152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8"/>
      <c r="AQ32" s="37"/>
      <c r="AR32" s="37"/>
      <c r="AS32" s="37"/>
      <c r="AT32" s="38"/>
      <c r="AU32" s="38"/>
      <c r="AV32" s="38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42">
        <v>4</v>
      </c>
      <c r="BM32" s="42">
        <v>152</v>
      </c>
      <c r="BN32" s="42">
        <v>28</v>
      </c>
      <c r="BO32" s="42">
        <v>12</v>
      </c>
      <c r="BP32" s="42">
        <v>16</v>
      </c>
      <c r="BQ32" s="37"/>
      <c r="BR32" s="38"/>
      <c r="BS32" s="42">
        <v>124</v>
      </c>
      <c r="BT32" s="37"/>
      <c r="BU32" s="37"/>
      <c r="BV32" s="38"/>
      <c r="BW32" s="38"/>
      <c r="BX32" s="38"/>
      <c r="BY32" s="41"/>
      <c r="BZ32" s="41"/>
      <c r="CA32" s="41"/>
      <c r="CB32" s="41"/>
      <c r="CC32" s="41"/>
      <c r="CD32" s="42">
        <v>28</v>
      </c>
      <c r="CE32" s="42"/>
      <c r="CF32" s="42">
        <v>4</v>
      </c>
      <c r="CG32" s="42">
        <v>28</v>
      </c>
      <c r="CH32" s="42">
        <v>152</v>
      </c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8"/>
      <c r="CU32" s="37"/>
      <c r="CV32" s="37"/>
      <c r="CW32" s="37"/>
      <c r="CX32" s="38"/>
      <c r="CY32" s="38"/>
      <c r="CZ32" s="38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8"/>
      <c r="DW32" s="37"/>
      <c r="DX32" s="37"/>
      <c r="DY32" s="37"/>
      <c r="DZ32" s="38"/>
      <c r="EA32" s="38"/>
      <c r="EB32" s="38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9" t="s">
        <v>65</v>
      </c>
      <c r="ES32" s="38" t="s">
        <v>126</v>
      </c>
    </row>
    <row r="33" spans="1:149" s="40" customFormat="1" ht="25.5" customHeight="1" x14ac:dyDescent="0.2">
      <c r="A33" s="42">
        <v>15</v>
      </c>
      <c r="B33" s="47" t="s">
        <v>81</v>
      </c>
      <c r="C33" s="36" t="s">
        <v>34</v>
      </c>
      <c r="D33" s="37"/>
      <c r="E33" s="42">
        <v>5</v>
      </c>
      <c r="F33" s="42">
        <v>190</v>
      </c>
      <c r="G33" s="42">
        <v>36</v>
      </c>
      <c r="H33" s="37"/>
      <c r="I33" s="37"/>
      <c r="J33" s="37"/>
      <c r="K33" s="37"/>
      <c r="L33" s="37"/>
      <c r="M33" s="37"/>
      <c r="N33" s="38"/>
      <c r="O33" s="37"/>
      <c r="P33" s="37"/>
      <c r="Q33" s="37"/>
      <c r="R33" s="38"/>
      <c r="S33" s="38"/>
      <c r="T33" s="38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8"/>
      <c r="AQ33" s="37"/>
      <c r="AR33" s="37"/>
      <c r="AS33" s="37"/>
      <c r="AT33" s="38"/>
      <c r="AU33" s="38"/>
      <c r="AV33" s="38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42">
        <v>5</v>
      </c>
      <c r="BM33" s="42">
        <v>190</v>
      </c>
      <c r="BN33" s="42">
        <v>36</v>
      </c>
      <c r="BO33" s="42">
        <v>16</v>
      </c>
      <c r="BP33" s="42">
        <v>20</v>
      </c>
      <c r="BQ33" s="37"/>
      <c r="BR33" s="38"/>
      <c r="BS33" s="42">
        <v>154</v>
      </c>
      <c r="BT33" s="37"/>
      <c r="BU33" s="37"/>
      <c r="BV33" s="38"/>
      <c r="BW33" s="38"/>
      <c r="BX33" s="38"/>
      <c r="BY33" s="42">
        <v>36</v>
      </c>
      <c r="BZ33" s="42"/>
      <c r="CA33" s="42">
        <v>5</v>
      </c>
      <c r="CB33" s="42">
        <v>36</v>
      </c>
      <c r="CC33" s="42">
        <v>190</v>
      </c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8"/>
      <c r="CU33" s="37"/>
      <c r="CV33" s="37"/>
      <c r="CW33" s="37"/>
      <c r="CX33" s="38"/>
      <c r="CY33" s="38"/>
      <c r="CZ33" s="38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8"/>
      <c r="DW33" s="37"/>
      <c r="DX33" s="37"/>
      <c r="DY33" s="37"/>
      <c r="DZ33" s="38"/>
      <c r="EA33" s="38"/>
      <c r="EB33" s="38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9" t="s">
        <v>65</v>
      </c>
      <c r="ES33" s="38" t="s">
        <v>127</v>
      </c>
    </row>
    <row r="34" spans="1:149" s="40" customFormat="1" ht="25.5" customHeight="1" x14ac:dyDescent="0.2">
      <c r="A34" s="42">
        <v>16</v>
      </c>
      <c r="B34" s="47" t="s">
        <v>82</v>
      </c>
      <c r="C34" s="36" t="s">
        <v>34</v>
      </c>
      <c r="D34" s="37"/>
      <c r="E34" s="42">
        <v>5</v>
      </c>
      <c r="F34" s="42">
        <v>190</v>
      </c>
      <c r="G34" s="42">
        <v>30</v>
      </c>
      <c r="H34" s="37"/>
      <c r="I34" s="37"/>
      <c r="J34" s="37"/>
      <c r="K34" s="37"/>
      <c r="L34" s="37"/>
      <c r="M34" s="37"/>
      <c r="N34" s="38"/>
      <c r="O34" s="37"/>
      <c r="P34" s="37"/>
      <c r="Q34" s="37"/>
      <c r="R34" s="38"/>
      <c r="S34" s="38"/>
      <c r="T34" s="38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  <c r="AQ34" s="37"/>
      <c r="AR34" s="37"/>
      <c r="AS34" s="37"/>
      <c r="AT34" s="38"/>
      <c r="AU34" s="38"/>
      <c r="AV34" s="38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8"/>
      <c r="BS34" s="37"/>
      <c r="BT34" s="37"/>
      <c r="BU34" s="37"/>
      <c r="BV34" s="38"/>
      <c r="BW34" s="38"/>
      <c r="BX34" s="38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8">
        <v>5</v>
      </c>
      <c r="CO34" s="42">
        <v>190</v>
      </c>
      <c r="CP34" s="42">
        <v>30</v>
      </c>
      <c r="CQ34" s="42">
        <v>14</v>
      </c>
      <c r="CR34" s="42">
        <v>16</v>
      </c>
      <c r="CS34" s="37"/>
      <c r="CT34" s="38"/>
      <c r="CU34" s="42">
        <v>160</v>
      </c>
      <c r="CV34" s="37"/>
      <c r="CW34" s="37"/>
      <c r="CX34" s="38"/>
      <c r="CY34" s="38"/>
      <c r="CZ34" s="38"/>
      <c r="DA34" s="42">
        <v>30</v>
      </c>
      <c r="DB34" s="42"/>
      <c r="DC34" s="42">
        <v>5</v>
      </c>
      <c r="DD34" s="42">
        <v>30</v>
      </c>
      <c r="DE34" s="42">
        <v>190</v>
      </c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8"/>
      <c r="DW34" s="37"/>
      <c r="DX34" s="37"/>
      <c r="DY34" s="37"/>
      <c r="DZ34" s="38"/>
      <c r="EA34" s="38"/>
      <c r="EB34" s="38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9" t="s">
        <v>65</v>
      </c>
      <c r="ES34" s="38" t="s">
        <v>128</v>
      </c>
    </row>
    <row r="35" spans="1:149" s="40" customFormat="1" ht="25.5" x14ac:dyDescent="0.2">
      <c r="A35" s="42">
        <v>17</v>
      </c>
      <c r="B35" s="47" t="s">
        <v>83</v>
      </c>
      <c r="C35" s="36" t="s">
        <v>34</v>
      </c>
      <c r="D35" s="37"/>
      <c r="E35" s="42">
        <v>4</v>
      </c>
      <c r="F35" s="42">
        <v>152</v>
      </c>
      <c r="G35" s="42">
        <v>28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42">
        <v>4</v>
      </c>
      <c r="BM35" s="42">
        <v>152</v>
      </c>
      <c r="BN35" s="42">
        <v>28</v>
      </c>
      <c r="BO35" s="42">
        <v>12</v>
      </c>
      <c r="BP35" s="42">
        <v>16</v>
      </c>
      <c r="BQ35" s="38"/>
      <c r="BR35" s="38"/>
      <c r="BS35" s="42">
        <v>124</v>
      </c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42">
        <v>28</v>
      </c>
      <c r="CJ35" s="42"/>
      <c r="CK35" s="42">
        <v>4</v>
      </c>
      <c r="CL35" s="42">
        <v>28</v>
      </c>
      <c r="CM35" s="42">
        <v>152</v>
      </c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9" t="s">
        <v>65</v>
      </c>
      <c r="ES35" s="38" t="s">
        <v>129</v>
      </c>
    </row>
    <row r="36" spans="1:149" s="40" customFormat="1" ht="39.75" customHeight="1" x14ac:dyDescent="0.2">
      <c r="A36" s="42">
        <v>18</v>
      </c>
      <c r="B36" s="47" t="s">
        <v>84</v>
      </c>
      <c r="C36" s="36" t="s">
        <v>34</v>
      </c>
      <c r="D36" s="37"/>
      <c r="E36" s="42">
        <v>5</v>
      </c>
      <c r="F36" s="42">
        <v>190</v>
      </c>
      <c r="G36" s="42">
        <v>30</v>
      </c>
      <c r="H36" s="37"/>
      <c r="I36" s="37"/>
      <c r="J36" s="37"/>
      <c r="K36" s="37"/>
      <c r="L36" s="37"/>
      <c r="M36" s="37"/>
      <c r="N36" s="38"/>
      <c r="O36" s="37"/>
      <c r="P36" s="37"/>
      <c r="Q36" s="37"/>
      <c r="R36" s="38"/>
      <c r="S36" s="38"/>
      <c r="T36" s="38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  <c r="AQ36" s="37"/>
      <c r="AR36" s="37"/>
      <c r="AS36" s="37"/>
      <c r="AT36" s="38"/>
      <c r="AU36" s="38"/>
      <c r="AV36" s="38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8"/>
      <c r="BS36" s="37"/>
      <c r="BT36" s="37"/>
      <c r="BU36" s="37"/>
      <c r="BV36" s="38"/>
      <c r="BW36" s="38"/>
      <c r="BX36" s="38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8">
        <v>5</v>
      </c>
      <c r="CO36" s="42">
        <v>190</v>
      </c>
      <c r="CP36" s="42">
        <v>30</v>
      </c>
      <c r="CQ36" s="42">
        <v>14</v>
      </c>
      <c r="CR36" s="42">
        <v>16</v>
      </c>
      <c r="CS36" s="37"/>
      <c r="CT36" s="38"/>
      <c r="CU36" s="42">
        <v>160</v>
      </c>
      <c r="CV36" s="37"/>
      <c r="CW36" s="37"/>
      <c r="CX36" s="38"/>
      <c r="CY36" s="38"/>
      <c r="CZ36" s="38"/>
      <c r="DA36" s="37"/>
      <c r="DB36" s="37"/>
      <c r="DC36" s="37"/>
      <c r="DD36" s="37"/>
      <c r="DE36" s="37"/>
      <c r="DF36" s="42">
        <v>30</v>
      </c>
      <c r="DG36" s="42"/>
      <c r="DH36" s="42">
        <v>5</v>
      </c>
      <c r="DI36" s="42">
        <v>30</v>
      </c>
      <c r="DJ36" s="42">
        <v>190</v>
      </c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8"/>
      <c r="DW36" s="37"/>
      <c r="DX36" s="37"/>
      <c r="DY36" s="37"/>
      <c r="DZ36" s="38"/>
      <c r="EA36" s="38"/>
      <c r="EB36" s="38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9" t="s">
        <v>65</v>
      </c>
      <c r="ES36" s="38" t="s">
        <v>130</v>
      </c>
    </row>
    <row r="37" spans="1:149" s="40" customFormat="1" ht="25.5" x14ac:dyDescent="0.2">
      <c r="A37" s="42">
        <v>19</v>
      </c>
      <c r="B37" s="47" t="s">
        <v>85</v>
      </c>
      <c r="C37" s="36" t="s">
        <v>34</v>
      </c>
      <c r="D37" s="37"/>
      <c r="E37" s="42">
        <v>5</v>
      </c>
      <c r="F37" s="42">
        <v>190</v>
      </c>
      <c r="G37" s="42">
        <v>30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42">
        <v>5</v>
      </c>
      <c r="BM37" s="42">
        <v>190</v>
      </c>
      <c r="BN37" s="42">
        <v>30</v>
      </c>
      <c r="BO37" s="42">
        <v>14</v>
      </c>
      <c r="BP37" s="42">
        <v>16</v>
      </c>
      <c r="BQ37" s="38"/>
      <c r="BR37" s="38"/>
      <c r="BS37" s="42">
        <v>160</v>
      </c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42">
        <v>30</v>
      </c>
      <c r="CJ37" s="42"/>
      <c r="CK37" s="42">
        <v>5</v>
      </c>
      <c r="CL37" s="42">
        <v>30</v>
      </c>
      <c r="CM37" s="42">
        <v>190</v>
      </c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9" t="s">
        <v>65</v>
      </c>
      <c r="ES37" s="38" t="s">
        <v>131</v>
      </c>
    </row>
    <row r="38" spans="1:149" s="40" customFormat="1" ht="25.5" x14ac:dyDescent="0.2">
      <c r="A38" s="42">
        <v>20</v>
      </c>
      <c r="B38" s="47" t="s">
        <v>86</v>
      </c>
      <c r="C38" s="36" t="s">
        <v>34</v>
      </c>
      <c r="D38" s="37"/>
      <c r="E38" s="42">
        <v>5</v>
      </c>
      <c r="F38" s="42">
        <v>190</v>
      </c>
      <c r="G38" s="42">
        <v>30</v>
      </c>
      <c r="H38" s="37"/>
      <c r="I38" s="37"/>
      <c r="J38" s="37"/>
      <c r="K38" s="37"/>
      <c r="L38" s="37"/>
      <c r="M38" s="37"/>
      <c r="N38" s="38"/>
      <c r="O38" s="37"/>
      <c r="P38" s="37"/>
      <c r="Q38" s="37"/>
      <c r="R38" s="38"/>
      <c r="S38" s="38"/>
      <c r="T38" s="38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  <c r="AQ38" s="37"/>
      <c r="AR38" s="37"/>
      <c r="AS38" s="37"/>
      <c r="AT38" s="38"/>
      <c r="AU38" s="38"/>
      <c r="AV38" s="38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S38" s="37"/>
      <c r="BT38" s="37"/>
      <c r="BU38" s="37"/>
      <c r="BV38" s="38"/>
      <c r="BW38" s="38"/>
      <c r="BX38" s="38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8">
        <v>5</v>
      </c>
      <c r="CO38" s="42">
        <v>190</v>
      </c>
      <c r="CP38" s="42">
        <v>30</v>
      </c>
      <c r="CQ38" s="42">
        <v>14</v>
      </c>
      <c r="CR38" s="42">
        <v>16</v>
      </c>
      <c r="CS38" s="37"/>
      <c r="CT38" s="38"/>
      <c r="CU38" s="42">
        <v>160</v>
      </c>
      <c r="CV38" s="37"/>
      <c r="CW38" s="37"/>
      <c r="CX38" s="38"/>
      <c r="CY38" s="38"/>
      <c r="CZ38" s="38"/>
      <c r="DA38" s="42">
        <v>30</v>
      </c>
      <c r="DB38" s="42"/>
      <c r="DC38" s="42">
        <v>5</v>
      </c>
      <c r="DD38" s="42">
        <v>30</v>
      </c>
      <c r="DE38" s="42">
        <v>190</v>
      </c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8"/>
      <c r="DW38" s="37"/>
      <c r="DX38" s="37"/>
      <c r="DY38" s="37"/>
      <c r="DZ38" s="38"/>
      <c r="EA38" s="38"/>
      <c r="EB38" s="38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9" t="s">
        <v>65</v>
      </c>
      <c r="ES38" s="38" t="s">
        <v>132</v>
      </c>
    </row>
    <row r="39" spans="1:149" s="40" customFormat="1" ht="25.5" customHeight="1" x14ac:dyDescent="0.2">
      <c r="A39" s="42">
        <v>21</v>
      </c>
      <c r="B39" s="47" t="s">
        <v>88</v>
      </c>
      <c r="C39" s="36" t="s">
        <v>34</v>
      </c>
      <c r="D39" s="37"/>
      <c r="E39" s="42">
        <v>5</v>
      </c>
      <c r="F39" s="42">
        <v>190</v>
      </c>
      <c r="G39" s="42">
        <v>6</v>
      </c>
      <c r="H39" s="42">
        <v>5</v>
      </c>
      <c r="I39" s="42">
        <v>190</v>
      </c>
      <c r="J39" s="42">
        <v>6</v>
      </c>
      <c r="K39" s="42">
        <v>2</v>
      </c>
      <c r="L39" s="42">
        <v>4</v>
      </c>
      <c r="M39" s="37"/>
      <c r="N39" s="38"/>
      <c r="O39" s="42">
        <v>184</v>
      </c>
      <c r="P39" s="37"/>
      <c r="Q39" s="37"/>
      <c r="R39" s="38"/>
      <c r="S39" s="38"/>
      <c r="T39" s="38"/>
      <c r="V39" s="42" t="s">
        <v>53</v>
      </c>
      <c r="W39" s="42">
        <v>1</v>
      </c>
      <c r="Y39" s="37">
        <v>38</v>
      </c>
      <c r="Z39" s="37" t="s">
        <v>87</v>
      </c>
      <c r="AA39" s="42"/>
      <c r="AB39" s="42">
        <v>4</v>
      </c>
      <c r="AC39" s="42">
        <v>6</v>
      </c>
      <c r="AD39" s="42">
        <v>152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  <c r="AQ39" s="37"/>
      <c r="AR39" s="37"/>
      <c r="AS39" s="37"/>
      <c r="AT39" s="38"/>
      <c r="AU39" s="38"/>
      <c r="AV39" s="38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8"/>
      <c r="BS39" s="37"/>
      <c r="BT39" s="37"/>
      <c r="BU39" s="37"/>
      <c r="BV39" s="38"/>
      <c r="BW39" s="38"/>
      <c r="BX39" s="38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42"/>
      <c r="CO39" s="42"/>
      <c r="CP39" s="42"/>
      <c r="CQ39" s="42"/>
      <c r="CR39" s="42"/>
      <c r="CS39" s="37"/>
      <c r="CT39" s="38"/>
      <c r="CU39" s="42"/>
      <c r="CV39" s="37"/>
      <c r="CW39" s="37"/>
      <c r="CX39" s="38"/>
      <c r="CY39" s="38"/>
      <c r="CZ39" s="38"/>
      <c r="DB39" s="42"/>
      <c r="DC39" s="42"/>
      <c r="DE39" s="37"/>
      <c r="DF39" s="37"/>
      <c r="DG39" s="42"/>
      <c r="DH39" s="42"/>
      <c r="DI39" s="42"/>
      <c r="DJ39" s="42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8"/>
      <c r="DW39" s="37"/>
      <c r="DX39" s="37"/>
      <c r="DY39" s="37"/>
      <c r="DZ39" s="38"/>
      <c r="EA39" s="38"/>
      <c r="EB39" s="38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9" t="s">
        <v>65</v>
      </c>
      <c r="ES39" s="38" t="s">
        <v>133</v>
      </c>
    </row>
    <row r="40" spans="1:149" ht="12.75" customHeight="1" x14ac:dyDescent="0.2">
      <c r="A40" s="14" t="s">
        <v>68</v>
      </c>
      <c r="B40" s="52" t="s">
        <v>42</v>
      </c>
      <c r="C40" s="15"/>
      <c r="D40" s="22" t="s">
        <v>89</v>
      </c>
      <c r="E40" s="30">
        <f>SUM(E41,E44,E47)</f>
        <v>31</v>
      </c>
      <c r="F40" s="30">
        <f t="shared" ref="F40:BK40" si="13">SUM(F41,F44,F47)</f>
        <v>1178</v>
      </c>
      <c r="G40" s="30">
        <f t="shared" si="13"/>
        <v>144</v>
      </c>
      <c r="H40" s="30">
        <f t="shared" si="13"/>
        <v>0</v>
      </c>
      <c r="I40" s="30">
        <f t="shared" si="13"/>
        <v>0</v>
      </c>
      <c r="J40" s="30">
        <f t="shared" si="13"/>
        <v>0</v>
      </c>
      <c r="K40" s="30">
        <f t="shared" si="13"/>
        <v>0</v>
      </c>
      <c r="L40" s="30">
        <f t="shared" si="13"/>
        <v>0</v>
      </c>
      <c r="M40" s="30">
        <f t="shared" si="13"/>
        <v>0</v>
      </c>
      <c r="N40" s="30">
        <f t="shared" si="13"/>
        <v>0</v>
      </c>
      <c r="O40" s="30">
        <f t="shared" si="13"/>
        <v>0</v>
      </c>
      <c r="P40" s="30">
        <f t="shared" si="13"/>
        <v>0</v>
      </c>
      <c r="Q40" s="30">
        <f t="shared" si="13"/>
        <v>0</v>
      </c>
      <c r="R40" s="30">
        <f t="shared" si="13"/>
        <v>0</v>
      </c>
      <c r="S40" s="30">
        <f t="shared" si="13"/>
        <v>0</v>
      </c>
      <c r="T40" s="30">
        <f t="shared" si="13"/>
        <v>0</v>
      </c>
      <c r="U40" s="30">
        <f t="shared" si="13"/>
        <v>0</v>
      </c>
      <c r="V40" s="30">
        <f t="shared" si="13"/>
        <v>0</v>
      </c>
      <c r="W40" s="30">
        <f t="shared" si="13"/>
        <v>0</v>
      </c>
      <c r="X40" s="30">
        <f t="shared" si="13"/>
        <v>0</v>
      </c>
      <c r="Y40" s="30">
        <f t="shared" si="13"/>
        <v>0</v>
      </c>
      <c r="Z40" s="30">
        <f t="shared" si="13"/>
        <v>0</v>
      </c>
      <c r="AA40" s="30">
        <f t="shared" si="13"/>
        <v>0</v>
      </c>
      <c r="AB40" s="30">
        <f t="shared" si="13"/>
        <v>0</v>
      </c>
      <c r="AC40" s="30">
        <f t="shared" si="13"/>
        <v>0</v>
      </c>
      <c r="AD40" s="30">
        <f t="shared" si="13"/>
        <v>0</v>
      </c>
      <c r="AE40" s="30">
        <f t="shared" si="13"/>
        <v>0</v>
      </c>
      <c r="AF40" s="30">
        <f t="shared" si="13"/>
        <v>0</v>
      </c>
      <c r="AG40" s="30">
        <f t="shared" si="13"/>
        <v>0</v>
      </c>
      <c r="AH40" s="30">
        <f t="shared" si="13"/>
        <v>0</v>
      </c>
      <c r="AI40" s="30">
        <f t="shared" si="13"/>
        <v>0</v>
      </c>
      <c r="AJ40" s="30">
        <f t="shared" si="13"/>
        <v>5</v>
      </c>
      <c r="AK40" s="30">
        <f t="shared" si="13"/>
        <v>190</v>
      </c>
      <c r="AL40" s="30">
        <f t="shared" si="13"/>
        <v>30</v>
      </c>
      <c r="AM40" s="30">
        <f t="shared" si="13"/>
        <v>14</v>
      </c>
      <c r="AN40" s="30">
        <f t="shared" si="13"/>
        <v>16</v>
      </c>
      <c r="AO40" s="30">
        <f t="shared" si="13"/>
        <v>0</v>
      </c>
      <c r="AP40" s="30">
        <f t="shared" si="13"/>
        <v>0</v>
      </c>
      <c r="AQ40" s="30">
        <f t="shared" si="13"/>
        <v>160</v>
      </c>
      <c r="AR40" s="30">
        <f t="shared" si="13"/>
        <v>0</v>
      </c>
      <c r="AS40" s="30">
        <f t="shared" si="13"/>
        <v>0</v>
      </c>
      <c r="AT40" s="30">
        <f t="shared" si="13"/>
        <v>0</v>
      </c>
      <c r="AU40" s="30">
        <f t="shared" si="13"/>
        <v>0</v>
      </c>
      <c r="AV40" s="30">
        <f t="shared" si="13"/>
        <v>0</v>
      </c>
      <c r="AW40" s="30">
        <f t="shared" si="13"/>
        <v>0</v>
      </c>
      <c r="AX40" s="30">
        <f t="shared" si="13"/>
        <v>0</v>
      </c>
      <c r="AY40" s="30">
        <f t="shared" si="13"/>
        <v>0</v>
      </c>
      <c r="AZ40" s="30">
        <f t="shared" si="13"/>
        <v>0</v>
      </c>
      <c r="BA40" s="30">
        <f t="shared" si="13"/>
        <v>0</v>
      </c>
      <c r="BB40" s="30">
        <f t="shared" si="13"/>
        <v>0</v>
      </c>
      <c r="BC40" s="30">
        <f t="shared" si="13"/>
        <v>0</v>
      </c>
      <c r="BD40" s="30">
        <f t="shared" si="13"/>
        <v>0</v>
      </c>
      <c r="BE40" s="30">
        <f t="shared" si="13"/>
        <v>0</v>
      </c>
      <c r="BF40" s="30">
        <f t="shared" si="13"/>
        <v>0</v>
      </c>
      <c r="BG40" s="30">
        <f t="shared" si="13"/>
        <v>30</v>
      </c>
      <c r="BH40" s="30">
        <f t="shared" si="13"/>
        <v>0</v>
      </c>
      <c r="BI40" s="30">
        <f t="shared" si="13"/>
        <v>5</v>
      </c>
      <c r="BJ40" s="30">
        <f t="shared" si="13"/>
        <v>30</v>
      </c>
      <c r="BK40" s="30">
        <f t="shared" si="13"/>
        <v>190</v>
      </c>
      <c r="BL40" s="30">
        <f t="shared" ref="BL40:DN40" si="14">SUM(BL41,BL44,BL47)</f>
        <v>7</v>
      </c>
      <c r="BM40" s="30">
        <f t="shared" si="14"/>
        <v>266</v>
      </c>
      <c r="BN40" s="30">
        <f t="shared" si="14"/>
        <v>28</v>
      </c>
      <c r="BO40" s="30">
        <f t="shared" si="14"/>
        <v>12</v>
      </c>
      <c r="BP40" s="30">
        <f t="shared" si="14"/>
        <v>16</v>
      </c>
      <c r="BQ40" s="30">
        <f t="shared" si="14"/>
        <v>0</v>
      </c>
      <c r="BR40" s="30">
        <f t="shared" si="14"/>
        <v>0</v>
      </c>
      <c r="BS40" s="30">
        <f t="shared" si="14"/>
        <v>238</v>
      </c>
      <c r="BT40" s="30">
        <f t="shared" si="14"/>
        <v>0</v>
      </c>
      <c r="BU40" s="30">
        <f t="shared" si="14"/>
        <v>0</v>
      </c>
      <c r="BV40" s="30">
        <f t="shared" si="14"/>
        <v>0</v>
      </c>
      <c r="BW40" s="30">
        <f t="shared" si="14"/>
        <v>0</v>
      </c>
      <c r="BX40" s="30">
        <f t="shared" si="14"/>
        <v>0</v>
      </c>
      <c r="BY40" s="30">
        <f t="shared" si="14"/>
        <v>0</v>
      </c>
      <c r="BZ40" s="30">
        <f t="shared" si="14"/>
        <v>0</v>
      </c>
      <c r="CA40" s="30">
        <f t="shared" si="14"/>
        <v>0</v>
      </c>
      <c r="CB40" s="30">
        <f t="shared" si="14"/>
        <v>0</v>
      </c>
      <c r="CC40" s="30">
        <f t="shared" si="14"/>
        <v>0</v>
      </c>
      <c r="CD40" s="30">
        <f t="shared" si="14"/>
        <v>0</v>
      </c>
      <c r="CE40" s="30">
        <f t="shared" si="14"/>
        <v>0</v>
      </c>
      <c r="CF40" s="30">
        <f t="shared" si="14"/>
        <v>0</v>
      </c>
      <c r="CG40" s="30">
        <f t="shared" si="14"/>
        <v>0</v>
      </c>
      <c r="CH40" s="30">
        <f t="shared" si="14"/>
        <v>0</v>
      </c>
      <c r="CI40" s="30">
        <f t="shared" si="14"/>
        <v>28</v>
      </c>
      <c r="CJ40" s="30">
        <f t="shared" si="14"/>
        <v>0</v>
      </c>
      <c r="CK40" s="30">
        <f t="shared" si="14"/>
        <v>7</v>
      </c>
      <c r="CL40" s="30">
        <f t="shared" si="14"/>
        <v>28</v>
      </c>
      <c r="CM40" s="30">
        <f t="shared" si="14"/>
        <v>266</v>
      </c>
      <c r="CN40" s="30">
        <f t="shared" si="14"/>
        <v>19</v>
      </c>
      <c r="CO40" s="30">
        <f t="shared" si="14"/>
        <v>722</v>
      </c>
      <c r="CP40" s="30">
        <f t="shared" si="14"/>
        <v>86</v>
      </c>
      <c r="CQ40" s="30">
        <f t="shared" si="14"/>
        <v>38</v>
      </c>
      <c r="CR40" s="30">
        <f t="shared" si="14"/>
        <v>48</v>
      </c>
      <c r="CS40" s="30">
        <f t="shared" si="14"/>
        <v>0</v>
      </c>
      <c r="CT40" s="30">
        <f t="shared" si="14"/>
        <v>0</v>
      </c>
      <c r="CU40" s="30">
        <f t="shared" si="14"/>
        <v>636</v>
      </c>
      <c r="CV40" s="30">
        <f t="shared" si="14"/>
        <v>0</v>
      </c>
      <c r="CW40" s="30">
        <f t="shared" si="14"/>
        <v>0</v>
      </c>
      <c r="CX40" s="30">
        <f t="shared" si="14"/>
        <v>0</v>
      </c>
      <c r="CY40" s="30">
        <f t="shared" si="14"/>
        <v>0</v>
      </c>
      <c r="CZ40" s="30">
        <f t="shared" si="14"/>
        <v>0</v>
      </c>
      <c r="DA40" s="30">
        <f t="shared" si="14"/>
        <v>0</v>
      </c>
      <c r="DB40" s="30">
        <f t="shared" si="14"/>
        <v>0</v>
      </c>
      <c r="DC40" s="30">
        <f t="shared" si="14"/>
        <v>0</v>
      </c>
      <c r="DD40" s="30">
        <f t="shared" si="14"/>
        <v>0</v>
      </c>
      <c r="DE40" s="30">
        <f t="shared" si="14"/>
        <v>0</v>
      </c>
      <c r="DF40" s="30">
        <f t="shared" si="14"/>
        <v>30</v>
      </c>
      <c r="DG40" s="30">
        <f t="shared" si="14"/>
        <v>0</v>
      </c>
      <c r="DH40" s="30">
        <f t="shared" si="14"/>
        <v>5</v>
      </c>
      <c r="DI40" s="30">
        <f t="shared" si="14"/>
        <v>30</v>
      </c>
      <c r="DJ40" s="30">
        <f t="shared" si="14"/>
        <v>190</v>
      </c>
      <c r="DK40" s="30">
        <f t="shared" si="14"/>
        <v>56</v>
      </c>
      <c r="DL40" s="30">
        <f t="shared" si="14"/>
        <v>0</v>
      </c>
      <c r="DM40" s="30">
        <f t="shared" si="14"/>
        <v>14</v>
      </c>
      <c r="DN40" s="30">
        <f t="shared" si="14"/>
        <v>56</v>
      </c>
      <c r="DO40" s="30">
        <f t="shared" ref="DO40:EQ40" si="15">SUM(DO41,DO44,DO47)</f>
        <v>532</v>
      </c>
      <c r="DP40" s="30">
        <f t="shared" si="15"/>
        <v>0</v>
      </c>
      <c r="DQ40" s="30">
        <f t="shared" si="15"/>
        <v>0</v>
      </c>
      <c r="DR40" s="30">
        <f t="shared" si="15"/>
        <v>0</v>
      </c>
      <c r="DS40" s="30">
        <f t="shared" si="15"/>
        <v>0</v>
      </c>
      <c r="DT40" s="30">
        <f t="shared" si="15"/>
        <v>0</v>
      </c>
      <c r="DU40" s="30">
        <f t="shared" si="15"/>
        <v>0</v>
      </c>
      <c r="DV40" s="30">
        <f t="shared" si="15"/>
        <v>0</v>
      </c>
      <c r="DW40" s="30">
        <f t="shared" si="15"/>
        <v>0</v>
      </c>
      <c r="DX40" s="30">
        <f t="shared" si="15"/>
        <v>0</v>
      </c>
      <c r="DY40" s="30">
        <f t="shared" si="15"/>
        <v>0</v>
      </c>
      <c r="DZ40" s="30">
        <f t="shared" si="15"/>
        <v>0</v>
      </c>
      <c r="EA40" s="30">
        <f t="shared" si="15"/>
        <v>0</v>
      </c>
      <c r="EB40" s="30">
        <f t="shared" si="15"/>
        <v>0</v>
      </c>
      <c r="EC40" s="30">
        <f t="shared" si="15"/>
        <v>0</v>
      </c>
      <c r="ED40" s="30">
        <f t="shared" si="15"/>
        <v>0</v>
      </c>
      <c r="EE40" s="30">
        <f t="shared" si="15"/>
        <v>0</v>
      </c>
      <c r="EF40" s="30">
        <f t="shared" si="15"/>
        <v>0</v>
      </c>
      <c r="EG40" s="30">
        <f t="shared" si="15"/>
        <v>0</v>
      </c>
      <c r="EH40" s="30">
        <f t="shared" si="15"/>
        <v>0</v>
      </c>
      <c r="EI40" s="30">
        <f t="shared" si="15"/>
        <v>0</v>
      </c>
      <c r="EJ40" s="30">
        <f t="shared" si="15"/>
        <v>0</v>
      </c>
      <c r="EK40" s="30">
        <f t="shared" si="15"/>
        <v>0</v>
      </c>
      <c r="EL40" s="30">
        <f t="shared" si="15"/>
        <v>0</v>
      </c>
      <c r="EM40" s="30">
        <f t="shared" si="15"/>
        <v>0</v>
      </c>
      <c r="EN40" s="30">
        <f t="shared" si="15"/>
        <v>0</v>
      </c>
      <c r="EO40" s="30">
        <f t="shared" si="15"/>
        <v>0</v>
      </c>
      <c r="EP40" s="30">
        <f t="shared" si="15"/>
        <v>0</v>
      </c>
      <c r="EQ40" s="30">
        <f t="shared" si="15"/>
        <v>0</v>
      </c>
      <c r="ER40" s="31"/>
      <c r="ES40" s="31"/>
    </row>
    <row r="41" spans="1:149" ht="27" customHeight="1" x14ac:dyDescent="0.2">
      <c r="A41" s="14"/>
      <c r="B41" s="55" t="s">
        <v>90</v>
      </c>
      <c r="C41" s="15"/>
      <c r="D41" s="22"/>
      <c r="E41" s="21">
        <f>SUM(E43)</f>
        <v>5</v>
      </c>
      <c r="F41" s="21">
        <f t="shared" ref="F41:BK41" si="16">SUM(F43)</f>
        <v>190</v>
      </c>
      <c r="G41" s="21">
        <f t="shared" si="16"/>
        <v>30</v>
      </c>
      <c r="H41" s="21">
        <f t="shared" si="16"/>
        <v>0</v>
      </c>
      <c r="I41" s="21">
        <f t="shared" si="16"/>
        <v>0</v>
      </c>
      <c r="J41" s="21">
        <f t="shared" si="16"/>
        <v>0</v>
      </c>
      <c r="K41" s="21">
        <f t="shared" si="16"/>
        <v>0</v>
      </c>
      <c r="L41" s="21">
        <f t="shared" si="16"/>
        <v>0</v>
      </c>
      <c r="M41" s="21">
        <f t="shared" si="16"/>
        <v>0</v>
      </c>
      <c r="N41" s="21">
        <f t="shared" si="16"/>
        <v>0</v>
      </c>
      <c r="O41" s="21">
        <f t="shared" si="16"/>
        <v>0</v>
      </c>
      <c r="P41" s="21">
        <f t="shared" si="16"/>
        <v>0</v>
      </c>
      <c r="Q41" s="21">
        <f t="shared" si="16"/>
        <v>0</v>
      </c>
      <c r="R41" s="21">
        <f t="shared" si="16"/>
        <v>0</v>
      </c>
      <c r="S41" s="21">
        <f t="shared" si="16"/>
        <v>0</v>
      </c>
      <c r="T41" s="21">
        <f t="shared" si="16"/>
        <v>0</v>
      </c>
      <c r="U41" s="21">
        <f t="shared" si="16"/>
        <v>0</v>
      </c>
      <c r="V41" s="21">
        <f t="shared" si="16"/>
        <v>0</v>
      </c>
      <c r="W41" s="21">
        <f t="shared" si="16"/>
        <v>0</v>
      </c>
      <c r="X41" s="21">
        <f t="shared" si="16"/>
        <v>0</v>
      </c>
      <c r="Y41" s="21">
        <f t="shared" si="16"/>
        <v>0</v>
      </c>
      <c r="Z41" s="21">
        <f t="shared" si="16"/>
        <v>0</v>
      </c>
      <c r="AA41" s="21">
        <f t="shared" si="16"/>
        <v>0</v>
      </c>
      <c r="AB41" s="21">
        <f t="shared" si="16"/>
        <v>0</v>
      </c>
      <c r="AC41" s="21">
        <f t="shared" si="16"/>
        <v>0</v>
      </c>
      <c r="AD41" s="21">
        <f t="shared" si="16"/>
        <v>0</v>
      </c>
      <c r="AE41" s="21">
        <f t="shared" si="16"/>
        <v>0</v>
      </c>
      <c r="AF41" s="21">
        <f t="shared" si="16"/>
        <v>0</v>
      </c>
      <c r="AG41" s="21">
        <f t="shared" si="16"/>
        <v>0</v>
      </c>
      <c r="AH41" s="21">
        <f t="shared" si="16"/>
        <v>0</v>
      </c>
      <c r="AI41" s="21">
        <f t="shared" si="16"/>
        <v>0</v>
      </c>
      <c r="AJ41" s="21">
        <f t="shared" si="16"/>
        <v>0</v>
      </c>
      <c r="AK41" s="21">
        <f t="shared" si="16"/>
        <v>0</v>
      </c>
      <c r="AL41" s="21">
        <f t="shared" si="16"/>
        <v>0</v>
      </c>
      <c r="AM41" s="21">
        <f t="shared" si="16"/>
        <v>0</v>
      </c>
      <c r="AN41" s="21">
        <f t="shared" si="16"/>
        <v>0</v>
      </c>
      <c r="AO41" s="21">
        <f t="shared" si="16"/>
        <v>0</v>
      </c>
      <c r="AP41" s="21">
        <f t="shared" si="16"/>
        <v>0</v>
      </c>
      <c r="AQ41" s="21">
        <f t="shared" si="16"/>
        <v>0</v>
      </c>
      <c r="AR41" s="21">
        <f t="shared" si="16"/>
        <v>0</v>
      </c>
      <c r="AS41" s="21">
        <f t="shared" si="16"/>
        <v>0</v>
      </c>
      <c r="AT41" s="21">
        <f t="shared" si="16"/>
        <v>0</v>
      </c>
      <c r="AU41" s="21">
        <f t="shared" si="16"/>
        <v>0</v>
      </c>
      <c r="AV41" s="21">
        <f t="shared" si="16"/>
        <v>0</v>
      </c>
      <c r="AW41" s="21">
        <f t="shared" si="16"/>
        <v>0</v>
      </c>
      <c r="AX41" s="21">
        <f t="shared" si="16"/>
        <v>0</v>
      </c>
      <c r="AY41" s="21">
        <f t="shared" si="16"/>
        <v>0</v>
      </c>
      <c r="AZ41" s="21">
        <f t="shared" si="16"/>
        <v>0</v>
      </c>
      <c r="BA41" s="21">
        <f t="shared" si="16"/>
        <v>0</v>
      </c>
      <c r="BB41" s="21">
        <f t="shared" si="16"/>
        <v>0</v>
      </c>
      <c r="BC41" s="21">
        <f t="shared" si="16"/>
        <v>0</v>
      </c>
      <c r="BD41" s="21">
        <f t="shared" si="16"/>
        <v>0</v>
      </c>
      <c r="BE41" s="21">
        <f t="shared" si="16"/>
        <v>0</v>
      </c>
      <c r="BF41" s="21">
        <f t="shared" si="16"/>
        <v>0</v>
      </c>
      <c r="BG41" s="21">
        <f t="shared" si="16"/>
        <v>0</v>
      </c>
      <c r="BH41" s="21">
        <f t="shared" si="16"/>
        <v>0</v>
      </c>
      <c r="BI41" s="21">
        <f t="shared" si="16"/>
        <v>0</v>
      </c>
      <c r="BJ41" s="21">
        <f t="shared" si="16"/>
        <v>0</v>
      </c>
      <c r="BK41" s="21">
        <f t="shared" si="16"/>
        <v>0</v>
      </c>
      <c r="BL41" s="21">
        <f t="shared" ref="BL41:DN41" si="17">SUM(BL43)</f>
        <v>0</v>
      </c>
      <c r="BM41" s="21">
        <f t="shared" si="17"/>
        <v>0</v>
      </c>
      <c r="BN41" s="21">
        <f t="shared" si="17"/>
        <v>0</v>
      </c>
      <c r="BO41" s="21">
        <f t="shared" si="17"/>
        <v>0</v>
      </c>
      <c r="BP41" s="21">
        <f t="shared" si="17"/>
        <v>0</v>
      </c>
      <c r="BQ41" s="21">
        <f t="shared" si="17"/>
        <v>0</v>
      </c>
      <c r="BR41" s="21">
        <f t="shared" si="17"/>
        <v>0</v>
      </c>
      <c r="BS41" s="21">
        <f t="shared" si="17"/>
        <v>0</v>
      </c>
      <c r="BT41" s="21">
        <f t="shared" si="17"/>
        <v>0</v>
      </c>
      <c r="BU41" s="21">
        <f t="shared" si="17"/>
        <v>0</v>
      </c>
      <c r="BV41" s="21">
        <f t="shared" si="17"/>
        <v>0</v>
      </c>
      <c r="BW41" s="21">
        <f t="shared" si="17"/>
        <v>0</v>
      </c>
      <c r="BX41" s="21">
        <f t="shared" si="17"/>
        <v>0</v>
      </c>
      <c r="BY41" s="21">
        <f t="shared" si="17"/>
        <v>0</v>
      </c>
      <c r="BZ41" s="21">
        <f t="shared" si="17"/>
        <v>0</v>
      </c>
      <c r="CA41" s="21">
        <f t="shared" si="17"/>
        <v>0</v>
      </c>
      <c r="CB41" s="21">
        <f t="shared" si="17"/>
        <v>0</v>
      </c>
      <c r="CC41" s="21">
        <f t="shared" si="17"/>
        <v>0</v>
      </c>
      <c r="CD41" s="21">
        <f t="shared" si="17"/>
        <v>0</v>
      </c>
      <c r="CE41" s="21">
        <f t="shared" si="17"/>
        <v>0</v>
      </c>
      <c r="CF41" s="21">
        <f t="shared" si="17"/>
        <v>0</v>
      </c>
      <c r="CG41" s="21">
        <f t="shared" si="17"/>
        <v>0</v>
      </c>
      <c r="CH41" s="21">
        <f t="shared" si="17"/>
        <v>0</v>
      </c>
      <c r="CI41" s="21">
        <f t="shared" si="17"/>
        <v>0</v>
      </c>
      <c r="CJ41" s="21">
        <f t="shared" si="17"/>
        <v>0</v>
      </c>
      <c r="CK41" s="21">
        <f t="shared" si="17"/>
        <v>0</v>
      </c>
      <c r="CL41" s="21">
        <f t="shared" si="17"/>
        <v>0</v>
      </c>
      <c r="CM41" s="21">
        <f t="shared" si="17"/>
        <v>0</v>
      </c>
      <c r="CN41" s="21">
        <f t="shared" si="17"/>
        <v>5</v>
      </c>
      <c r="CO41" s="21">
        <f t="shared" si="17"/>
        <v>190</v>
      </c>
      <c r="CP41" s="21">
        <f t="shared" si="17"/>
        <v>30</v>
      </c>
      <c r="CQ41" s="21">
        <f t="shared" si="17"/>
        <v>14</v>
      </c>
      <c r="CR41" s="21">
        <f t="shared" si="17"/>
        <v>16</v>
      </c>
      <c r="CS41" s="21">
        <f t="shared" si="17"/>
        <v>0</v>
      </c>
      <c r="CT41" s="21">
        <f t="shared" si="17"/>
        <v>0</v>
      </c>
      <c r="CU41" s="21">
        <f t="shared" si="17"/>
        <v>160</v>
      </c>
      <c r="CV41" s="21">
        <f t="shared" si="17"/>
        <v>0</v>
      </c>
      <c r="CW41" s="21">
        <f t="shared" si="17"/>
        <v>0</v>
      </c>
      <c r="CX41" s="21">
        <f t="shared" si="17"/>
        <v>0</v>
      </c>
      <c r="CY41" s="21">
        <f t="shared" si="17"/>
        <v>0</v>
      </c>
      <c r="CZ41" s="21">
        <f t="shared" si="17"/>
        <v>0</v>
      </c>
      <c r="DA41" s="21">
        <f t="shared" si="17"/>
        <v>0</v>
      </c>
      <c r="DB41" s="21">
        <f t="shared" si="17"/>
        <v>0</v>
      </c>
      <c r="DC41" s="21">
        <f t="shared" si="17"/>
        <v>0</v>
      </c>
      <c r="DD41" s="21">
        <f t="shared" si="17"/>
        <v>0</v>
      </c>
      <c r="DE41" s="21">
        <f t="shared" si="17"/>
        <v>0</v>
      </c>
      <c r="DF41" s="21">
        <f t="shared" si="17"/>
        <v>30</v>
      </c>
      <c r="DG41" s="21">
        <f t="shared" si="17"/>
        <v>0</v>
      </c>
      <c r="DH41" s="21">
        <f t="shared" si="17"/>
        <v>5</v>
      </c>
      <c r="DI41" s="21">
        <f t="shared" si="17"/>
        <v>30</v>
      </c>
      <c r="DJ41" s="21">
        <f t="shared" si="17"/>
        <v>190</v>
      </c>
      <c r="DK41" s="21">
        <f t="shared" si="17"/>
        <v>0</v>
      </c>
      <c r="DL41" s="21">
        <f t="shared" si="17"/>
        <v>0</v>
      </c>
      <c r="DM41" s="21">
        <f t="shared" si="17"/>
        <v>0</v>
      </c>
      <c r="DN41" s="21">
        <f t="shared" si="17"/>
        <v>0</v>
      </c>
      <c r="DO41" s="21">
        <f t="shared" ref="DO41:EQ41" si="18">SUM(DO43)</f>
        <v>0</v>
      </c>
      <c r="DP41" s="21">
        <f t="shared" si="18"/>
        <v>0</v>
      </c>
      <c r="DQ41" s="21">
        <f t="shared" si="18"/>
        <v>0</v>
      </c>
      <c r="DR41" s="21">
        <f t="shared" si="18"/>
        <v>0</v>
      </c>
      <c r="DS41" s="21">
        <f t="shared" si="18"/>
        <v>0</v>
      </c>
      <c r="DT41" s="21">
        <f t="shared" si="18"/>
        <v>0</v>
      </c>
      <c r="DU41" s="21">
        <f t="shared" si="18"/>
        <v>0</v>
      </c>
      <c r="DV41" s="21">
        <f t="shared" si="18"/>
        <v>0</v>
      </c>
      <c r="DW41" s="21">
        <f t="shared" si="18"/>
        <v>0</v>
      </c>
      <c r="DX41" s="21">
        <f t="shared" si="18"/>
        <v>0</v>
      </c>
      <c r="DY41" s="21">
        <f t="shared" si="18"/>
        <v>0</v>
      </c>
      <c r="DZ41" s="21">
        <f t="shared" si="18"/>
        <v>0</v>
      </c>
      <c r="EA41" s="21">
        <f t="shared" si="18"/>
        <v>0</v>
      </c>
      <c r="EB41" s="21">
        <f t="shared" si="18"/>
        <v>0</v>
      </c>
      <c r="EC41" s="21">
        <f t="shared" si="18"/>
        <v>0</v>
      </c>
      <c r="ED41" s="21">
        <f t="shared" si="18"/>
        <v>0</v>
      </c>
      <c r="EE41" s="21">
        <f t="shared" si="18"/>
        <v>0</v>
      </c>
      <c r="EF41" s="21">
        <f t="shared" si="18"/>
        <v>0</v>
      </c>
      <c r="EG41" s="21">
        <f t="shared" si="18"/>
        <v>0</v>
      </c>
      <c r="EH41" s="21">
        <f t="shared" si="18"/>
        <v>0</v>
      </c>
      <c r="EI41" s="21">
        <f t="shared" si="18"/>
        <v>0</v>
      </c>
      <c r="EJ41" s="21">
        <f t="shared" si="18"/>
        <v>0</v>
      </c>
      <c r="EK41" s="21">
        <f t="shared" si="18"/>
        <v>0</v>
      </c>
      <c r="EL41" s="21">
        <f t="shared" si="18"/>
        <v>0</v>
      </c>
      <c r="EM41" s="21">
        <f t="shared" si="18"/>
        <v>0</v>
      </c>
      <c r="EN41" s="21">
        <f t="shared" si="18"/>
        <v>0</v>
      </c>
      <c r="EO41" s="21">
        <f t="shared" si="18"/>
        <v>0</v>
      </c>
      <c r="EP41" s="21">
        <f t="shared" si="18"/>
        <v>0</v>
      </c>
      <c r="EQ41" s="21">
        <f t="shared" si="18"/>
        <v>0</v>
      </c>
      <c r="ER41" s="19"/>
      <c r="ES41" s="19"/>
    </row>
    <row r="42" spans="1:149" s="40" customFormat="1" ht="32.25" customHeight="1" x14ac:dyDescent="0.2">
      <c r="A42" s="34">
        <v>1</v>
      </c>
      <c r="B42" s="50" t="s">
        <v>49</v>
      </c>
      <c r="C42" s="36" t="s">
        <v>34</v>
      </c>
      <c r="D42" s="37"/>
      <c r="E42" s="37">
        <v>5</v>
      </c>
      <c r="F42" s="37">
        <f t="shared" ref="F42:F52" si="19">38*E42</f>
        <v>190</v>
      </c>
      <c r="G42" s="37">
        <v>30</v>
      </c>
      <c r="H42" s="37"/>
      <c r="I42" s="37"/>
      <c r="J42" s="37"/>
      <c r="K42" s="37"/>
      <c r="L42" s="37"/>
      <c r="M42" s="37"/>
      <c r="N42" s="38"/>
      <c r="O42" s="37"/>
      <c r="P42" s="37"/>
      <c r="Q42" s="37"/>
      <c r="R42" s="38"/>
      <c r="S42" s="38"/>
      <c r="T42" s="3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  <c r="AQ42" s="37"/>
      <c r="AR42" s="37"/>
      <c r="AS42" s="37"/>
      <c r="AT42" s="38"/>
      <c r="AU42" s="38"/>
      <c r="AV42" s="38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41"/>
      <c r="BM42" s="41"/>
      <c r="BN42" s="41"/>
      <c r="BO42" s="41"/>
      <c r="BP42" s="41"/>
      <c r="BQ42" s="41"/>
      <c r="BR42" s="41"/>
      <c r="BS42" s="41"/>
      <c r="BT42" s="37"/>
      <c r="BU42" s="37"/>
      <c r="BV42" s="38"/>
      <c r="BW42" s="38"/>
      <c r="BX42" s="38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41"/>
      <c r="CJ42" s="41"/>
      <c r="CK42" s="41"/>
      <c r="CL42" s="41"/>
      <c r="CM42" s="41"/>
      <c r="CN42" s="37">
        <v>5</v>
      </c>
      <c r="CO42" s="37">
        <v>190</v>
      </c>
      <c r="CP42" s="37">
        <v>30</v>
      </c>
      <c r="CQ42" s="37">
        <v>14</v>
      </c>
      <c r="CR42" s="37">
        <v>16</v>
      </c>
      <c r="CS42" s="37"/>
      <c r="CT42" s="38"/>
      <c r="CU42" s="37">
        <v>160</v>
      </c>
      <c r="CV42" s="37"/>
      <c r="CW42" s="37"/>
      <c r="CX42" s="38"/>
      <c r="CY42" s="38"/>
      <c r="CZ42" s="38"/>
      <c r="DA42" s="37"/>
      <c r="DB42" s="37"/>
      <c r="DC42" s="37"/>
      <c r="DD42" s="37"/>
      <c r="DE42" s="37"/>
      <c r="DF42" s="37">
        <v>30</v>
      </c>
      <c r="DG42" s="37"/>
      <c r="DH42" s="37">
        <v>5</v>
      </c>
      <c r="DI42" s="37">
        <v>30</v>
      </c>
      <c r="DJ42" s="37">
        <v>190</v>
      </c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8"/>
      <c r="DW42" s="37"/>
      <c r="DX42" s="37"/>
      <c r="DY42" s="37"/>
      <c r="DZ42" s="38"/>
      <c r="EA42" s="38"/>
      <c r="EB42" s="38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9" t="s">
        <v>65</v>
      </c>
      <c r="ES42" s="38" t="s">
        <v>134</v>
      </c>
    </row>
    <row r="43" spans="1:149" s="40" customFormat="1" ht="40.5" customHeight="1" x14ac:dyDescent="0.2">
      <c r="A43" s="34">
        <v>2</v>
      </c>
      <c r="B43" s="50" t="s">
        <v>91</v>
      </c>
      <c r="C43" s="36" t="s">
        <v>34</v>
      </c>
      <c r="D43" s="37"/>
      <c r="E43" s="37">
        <v>5</v>
      </c>
      <c r="F43" s="37">
        <f t="shared" si="19"/>
        <v>190</v>
      </c>
      <c r="G43" s="37">
        <v>30</v>
      </c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8"/>
      <c r="S43" s="38"/>
      <c r="T43" s="3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  <c r="AQ43" s="37"/>
      <c r="AR43" s="37"/>
      <c r="AS43" s="37"/>
      <c r="AT43" s="38"/>
      <c r="AU43" s="38"/>
      <c r="AV43" s="38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41"/>
      <c r="BM43" s="41"/>
      <c r="BN43" s="41"/>
      <c r="BO43" s="41"/>
      <c r="BP43" s="41"/>
      <c r="BQ43" s="41"/>
      <c r="BR43" s="41"/>
      <c r="BS43" s="41"/>
      <c r="BT43" s="37"/>
      <c r="BU43" s="37"/>
      <c r="BV43" s="38"/>
      <c r="BW43" s="38"/>
      <c r="BX43" s="38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41"/>
      <c r="CJ43" s="41"/>
      <c r="CK43" s="41"/>
      <c r="CL43" s="41"/>
      <c r="CM43" s="41"/>
      <c r="CN43" s="37">
        <v>5</v>
      </c>
      <c r="CO43" s="37">
        <v>190</v>
      </c>
      <c r="CP43" s="37">
        <v>30</v>
      </c>
      <c r="CQ43" s="37">
        <v>14</v>
      </c>
      <c r="CR43" s="37">
        <v>16</v>
      </c>
      <c r="CS43" s="37"/>
      <c r="CT43" s="38"/>
      <c r="CU43" s="37">
        <v>160</v>
      </c>
      <c r="CV43" s="37"/>
      <c r="CW43" s="37"/>
      <c r="CX43" s="38"/>
      <c r="CY43" s="38"/>
      <c r="CZ43" s="38"/>
      <c r="DA43" s="37"/>
      <c r="DB43" s="37"/>
      <c r="DC43" s="37"/>
      <c r="DD43" s="37"/>
      <c r="DE43" s="37"/>
      <c r="DF43" s="37">
        <v>30</v>
      </c>
      <c r="DG43" s="37"/>
      <c r="DH43" s="37">
        <v>5</v>
      </c>
      <c r="DI43" s="37">
        <v>30</v>
      </c>
      <c r="DJ43" s="37">
        <v>190</v>
      </c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8"/>
      <c r="DW43" s="37"/>
      <c r="DX43" s="37"/>
      <c r="DY43" s="37"/>
      <c r="DZ43" s="38"/>
      <c r="EA43" s="38"/>
      <c r="EB43" s="38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9" t="s">
        <v>65</v>
      </c>
      <c r="ES43" s="38" t="s">
        <v>134</v>
      </c>
    </row>
    <row r="44" spans="1:149" ht="28.5" customHeight="1" x14ac:dyDescent="0.2">
      <c r="A44" s="14"/>
      <c r="B44" s="55" t="s">
        <v>90</v>
      </c>
      <c r="C44" s="15"/>
      <c r="D44" s="22"/>
      <c r="E44" s="21">
        <f>SUM(E46)</f>
        <v>5</v>
      </c>
      <c r="F44" s="21">
        <f t="shared" ref="F44:BK44" si="20">SUM(F46)</f>
        <v>190</v>
      </c>
      <c r="G44" s="21">
        <f t="shared" si="20"/>
        <v>30</v>
      </c>
      <c r="H44" s="21">
        <f t="shared" si="20"/>
        <v>0</v>
      </c>
      <c r="I44" s="21">
        <f t="shared" si="20"/>
        <v>0</v>
      </c>
      <c r="J44" s="21">
        <f t="shared" si="20"/>
        <v>0</v>
      </c>
      <c r="K44" s="21">
        <f t="shared" si="20"/>
        <v>0</v>
      </c>
      <c r="L44" s="21">
        <f t="shared" si="20"/>
        <v>0</v>
      </c>
      <c r="M44" s="21">
        <f t="shared" si="20"/>
        <v>0</v>
      </c>
      <c r="N44" s="21">
        <f t="shared" si="20"/>
        <v>0</v>
      </c>
      <c r="O44" s="21">
        <f t="shared" si="20"/>
        <v>0</v>
      </c>
      <c r="P44" s="21">
        <f t="shared" si="20"/>
        <v>0</v>
      </c>
      <c r="Q44" s="21">
        <f t="shared" si="20"/>
        <v>0</v>
      </c>
      <c r="R44" s="21">
        <f t="shared" si="20"/>
        <v>0</v>
      </c>
      <c r="S44" s="21">
        <f t="shared" si="20"/>
        <v>0</v>
      </c>
      <c r="T44" s="21">
        <f t="shared" si="20"/>
        <v>0</v>
      </c>
      <c r="U44" s="21">
        <f t="shared" si="20"/>
        <v>0</v>
      </c>
      <c r="V44" s="21">
        <f t="shared" si="20"/>
        <v>0</v>
      </c>
      <c r="W44" s="21">
        <f t="shared" si="20"/>
        <v>0</v>
      </c>
      <c r="X44" s="21">
        <f t="shared" si="20"/>
        <v>0</v>
      </c>
      <c r="Y44" s="21">
        <f t="shared" si="20"/>
        <v>0</v>
      </c>
      <c r="Z44" s="21">
        <f t="shared" si="20"/>
        <v>0</v>
      </c>
      <c r="AA44" s="21">
        <f t="shared" si="20"/>
        <v>0</v>
      </c>
      <c r="AB44" s="21">
        <f t="shared" si="20"/>
        <v>0</v>
      </c>
      <c r="AC44" s="21">
        <f t="shared" si="20"/>
        <v>0</v>
      </c>
      <c r="AD44" s="21">
        <f t="shared" si="20"/>
        <v>0</v>
      </c>
      <c r="AE44" s="21">
        <f t="shared" si="20"/>
        <v>0</v>
      </c>
      <c r="AF44" s="21">
        <f t="shared" si="20"/>
        <v>0</v>
      </c>
      <c r="AG44" s="21">
        <f t="shared" si="20"/>
        <v>0</v>
      </c>
      <c r="AH44" s="21">
        <f t="shared" si="20"/>
        <v>0</v>
      </c>
      <c r="AI44" s="21">
        <f t="shared" si="20"/>
        <v>0</v>
      </c>
      <c r="AJ44" s="21">
        <f t="shared" si="20"/>
        <v>5</v>
      </c>
      <c r="AK44" s="21">
        <f t="shared" si="20"/>
        <v>190</v>
      </c>
      <c r="AL44" s="21">
        <f t="shared" si="20"/>
        <v>30</v>
      </c>
      <c r="AM44" s="21">
        <f t="shared" si="20"/>
        <v>14</v>
      </c>
      <c r="AN44" s="21">
        <f t="shared" si="20"/>
        <v>16</v>
      </c>
      <c r="AO44" s="21">
        <f t="shared" si="20"/>
        <v>0</v>
      </c>
      <c r="AP44" s="21">
        <f t="shared" si="20"/>
        <v>0</v>
      </c>
      <c r="AQ44" s="21">
        <f t="shared" si="20"/>
        <v>160</v>
      </c>
      <c r="AR44" s="21">
        <f t="shared" si="20"/>
        <v>0</v>
      </c>
      <c r="AS44" s="21">
        <f t="shared" si="20"/>
        <v>0</v>
      </c>
      <c r="AT44" s="21">
        <f t="shared" si="20"/>
        <v>0</v>
      </c>
      <c r="AU44" s="21">
        <f t="shared" si="20"/>
        <v>0</v>
      </c>
      <c r="AV44" s="21">
        <f t="shared" si="20"/>
        <v>0</v>
      </c>
      <c r="AW44" s="21">
        <f t="shared" si="20"/>
        <v>0</v>
      </c>
      <c r="AX44" s="21">
        <f t="shared" si="20"/>
        <v>0</v>
      </c>
      <c r="AY44" s="21">
        <f t="shared" si="20"/>
        <v>0</v>
      </c>
      <c r="AZ44" s="21">
        <f t="shared" si="20"/>
        <v>0</v>
      </c>
      <c r="BA44" s="21">
        <f t="shared" si="20"/>
        <v>0</v>
      </c>
      <c r="BB44" s="21">
        <f t="shared" si="20"/>
        <v>0</v>
      </c>
      <c r="BC44" s="21">
        <f t="shared" si="20"/>
        <v>0</v>
      </c>
      <c r="BD44" s="21">
        <f t="shared" si="20"/>
        <v>0</v>
      </c>
      <c r="BE44" s="21">
        <f t="shared" si="20"/>
        <v>0</v>
      </c>
      <c r="BF44" s="21">
        <f t="shared" si="20"/>
        <v>0</v>
      </c>
      <c r="BG44" s="21">
        <f t="shared" si="20"/>
        <v>30</v>
      </c>
      <c r="BH44" s="21">
        <f t="shared" si="20"/>
        <v>0</v>
      </c>
      <c r="BI44" s="21">
        <f t="shared" si="20"/>
        <v>5</v>
      </c>
      <c r="BJ44" s="21">
        <f t="shared" si="20"/>
        <v>30</v>
      </c>
      <c r="BK44" s="21">
        <f t="shared" si="20"/>
        <v>190</v>
      </c>
      <c r="BL44" s="21">
        <f t="shared" ref="BL44:DN44" si="21">SUM(BL46)</f>
        <v>0</v>
      </c>
      <c r="BM44" s="21">
        <f t="shared" si="21"/>
        <v>0</v>
      </c>
      <c r="BN44" s="21">
        <f t="shared" si="21"/>
        <v>0</v>
      </c>
      <c r="BO44" s="21">
        <f t="shared" si="21"/>
        <v>0</v>
      </c>
      <c r="BP44" s="21">
        <f t="shared" si="21"/>
        <v>0</v>
      </c>
      <c r="BQ44" s="21">
        <f t="shared" si="21"/>
        <v>0</v>
      </c>
      <c r="BR44" s="21">
        <f t="shared" si="21"/>
        <v>0</v>
      </c>
      <c r="BS44" s="21">
        <f t="shared" si="21"/>
        <v>0</v>
      </c>
      <c r="BT44" s="21">
        <f t="shared" si="21"/>
        <v>0</v>
      </c>
      <c r="BU44" s="21">
        <f t="shared" si="21"/>
        <v>0</v>
      </c>
      <c r="BV44" s="21">
        <f t="shared" si="21"/>
        <v>0</v>
      </c>
      <c r="BW44" s="21">
        <f t="shared" si="21"/>
        <v>0</v>
      </c>
      <c r="BX44" s="21">
        <f t="shared" si="21"/>
        <v>0</v>
      </c>
      <c r="BY44" s="21">
        <f t="shared" si="21"/>
        <v>0</v>
      </c>
      <c r="BZ44" s="21">
        <f t="shared" si="21"/>
        <v>0</v>
      </c>
      <c r="CA44" s="21">
        <f t="shared" si="21"/>
        <v>0</v>
      </c>
      <c r="CB44" s="21">
        <f t="shared" si="21"/>
        <v>0</v>
      </c>
      <c r="CC44" s="21">
        <f t="shared" si="21"/>
        <v>0</v>
      </c>
      <c r="CD44" s="21">
        <f t="shared" si="21"/>
        <v>0</v>
      </c>
      <c r="CE44" s="21">
        <f t="shared" si="21"/>
        <v>0</v>
      </c>
      <c r="CF44" s="21">
        <f t="shared" si="21"/>
        <v>0</v>
      </c>
      <c r="CG44" s="21">
        <f t="shared" si="21"/>
        <v>0</v>
      </c>
      <c r="CH44" s="21">
        <f t="shared" si="21"/>
        <v>0</v>
      </c>
      <c r="CI44" s="21">
        <f t="shared" si="21"/>
        <v>0</v>
      </c>
      <c r="CJ44" s="21">
        <f t="shared" si="21"/>
        <v>0</v>
      </c>
      <c r="CK44" s="21">
        <f t="shared" si="21"/>
        <v>0</v>
      </c>
      <c r="CL44" s="21">
        <f t="shared" si="21"/>
        <v>0</v>
      </c>
      <c r="CM44" s="21">
        <f t="shared" si="21"/>
        <v>0</v>
      </c>
      <c r="CN44" s="21">
        <f t="shared" si="21"/>
        <v>0</v>
      </c>
      <c r="CO44" s="21">
        <f t="shared" si="21"/>
        <v>0</v>
      </c>
      <c r="CP44" s="21">
        <f t="shared" si="21"/>
        <v>0</v>
      </c>
      <c r="CQ44" s="21">
        <f t="shared" si="21"/>
        <v>0</v>
      </c>
      <c r="CR44" s="21">
        <f t="shared" si="21"/>
        <v>0</v>
      </c>
      <c r="CS44" s="21">
        <f t="shared" si="21"/>
        <v>0</v>
      </c>
      <c r="CT44" s="21">
        <f t="shared" si="21"/>
        <v>0</v>
      </c>
      <c r="CU44" s="21">
        <f t="shared" si="21"/>
        <v>0</v>
      </c>
      <c r="CV44" s="21">
        <f t="shared" si="21"/>
        <v>0</v>
      </c>
      <c r="CW44" s="21">
        <f t="shared" si="21"/>
        <v>0</v>
      </c>
      <c r="CX44" s="21">
        <f t="shared" si="21"/>
        <v>0</v>
      </c>
      <c r="CY44" s="21">
        <f t="shared" si="21"/>
        <v>0</v>
      </c>
      <c r="CZ44" s="21">
        <f t="shared" si="21"/>
        <v>0</v>
      </c>
      <c r="DA44" s="21">
        <f t="shared" si="21"/>
        <v>0</v>
      </c>
      <c r="DB44" s="21">
        <f t="shared" si="21"/>
        <v>0</v>
      </c>
      <c r="DC44" s="21">
        <f t="shared" si="21"/>
        <v>0</v>
      </c>
      <c r="DD44" s="21">
        <f t="shared" si="21"/>
        <v>0</v>
      </c>
      <c r="DE44" s="21">
        <f t="shared" si="21"/>
        <v>0</v>
      </c>
      <c r="DF44" s="21">
        <f t="shared" si="21"/>
        <v>0</v>
      </c>
      <c r="DG44" s="21">
        <f t="shared" si="21"/>
        <v>0</v>
      </c>
      <c r="DH44" s="21">
        <f t="shared" si="21"/>
        <v>0</v>
      </c>
      <c r="DI44" s="21">
        <f t="shared" si="21"/>
        <v>0</v>
      </c>
      <c r="DJ44" s="21">
        <f t="shared" si="21"/>
        <v>0</v>
      </c>
      <c r="DK44" s="21">
        <f t="shared" si="21"/>
        <v>0</v>
      </c>
      <c r="DL44" s="21">
        <f t="shared" si="21"/>
        <v>0</v>
      </c>
      <c r="DM44" s="21">
        <f t="shared" si="21"/>
        <v>0</v>
      </c>
      <c r="DN44" s="21">
        <f t="shared" si="21"/>
        <v>0</v>
      </c>
      <c r="DO44" s="21">
        <f t="shared" ref="DO44:EQ44" si="22">SUM(DO46)</f>
        <v>0</v>
      </c>
      <c r="DP44" s="21">
        <f t="shared" si="22"/>
        <v>0</v>
      </c>
      <c r="DQ44" s="21">
        <f t="shared" si="22"/>
        <v>0</v>
      </c>
      <c r="DR44" s="21">
        <f t="shared" si="22"/>
        <v>0</v>
      </c>
      <c r="DS44" s="21">
        <f t="shared" si="22"/>
        <v>0</v>
      </c>
      <c r="DT44" s="21">
        <f t="shared" si="22"/>
        <v>0</v>
      </c>
      <c r="DU44" s="21">
        <f t="shared" si="22"/>
        <v>0</v>
      </c>
      <c r="DV44" s="21">
        <f t="shared" si="22"/>
        <v>0</v>
      </c>
      <c r="DW44" s="21">
        <f t="shared" si="22"/>
        <v>0</v>
      </c>
      <c r="DX44" s="21">
        <f t="shared" si="22"/>
        <v>0</v>
      </c>
      <c r="DY44" s="21">
        <f t="shared" si="22"/>
        <v>0</v>
      </c>
      <c r="DZ44" s="21">
        <f t="shared" si="22"/>
        <v>0</v>
      </c>
      <c r="EA44" s="21">
        <f t="shared" si="22"/>
        <v>0</v>
      </c>
      <c r="EB44" s="21">
        <f t="shared" si="22"/>
        <v>0</v>
      </c>
      <c r="EC44" s="21">
        <f t="shared" si="22"/>
        <v>0</v>
      </c>
      <c r="ED44" s="21">
        <f t="shared" si="22"/>
        <v>0</v>
      </c>
      <c r="EE44" s="21">
        <f t="shared" si="22"/>
        <v>0</v>
      </c>
      <c r="EF44" s="21">
        <f t="shared" si="22"/>
        <v>0</v>
      </c>
      <c r="EG44" s="21">
        <f t="shared" si="22"/>
        <v>0</v>
      </c>
      <c r="EH44" s="21">
        <f t="shared" si="22"/>
        <v>0</v>
      </c>
      <c r="EI44" s="21">
        <f t="shared" si="22"/>
        <v>0</v>
      </c>
      <c r="EJ44" s="21">
        <f t="shared" si="22"/>
        <v>0</v>
      </c>
      <c r="EK44" s="21">
        <f t="shared" si="22"/>
        <v>0</v>
      </c>
      <c r="EL44" s="21">
        <f t="shared" si="22"/>
        <v>0</v>
      </c>
      <c r="EM44" s="21">
        <f t="shared" si="22"/>
        <v>0</v>
      </c>
      <c r="EN44" s="21">
        <f t="shared" si="22"/>
        <v>0</v>
      </c>
      <c r="EO44" s="21">
        <f t="shared" si="22"/>
        <v>0</v>
      </c>
      <c r="EP44" s="21">
        <f t="shared" si="22"/>
        <v>0</v>
      </c>
      <c r="EQ44" s="21">
        <f t="shared" si="22"/>
        <v>0</v>
      </c>
      <c r="ER44" s="31"/>
      <c r="ES44" s="31"/>
    </row>
    <row r="45" spans="1:149" s="40" customFormat="1" ht="38.25" x14ac:dyDescent="0.2">
      <c r="A45" s="34">
        <v>1</v>
      </c>
      <c r="B45" s="50" t="s">
        <v>92</v>
      </c>
      <c r="C45" s="36" t="s">
        <v>34</v>
      </c>
      <c r="D45" s="37"/>
      <c r="E45" s="37">
        <v>5</v>
      </c>
      <c r="F45" s="37">
        <f t="shared" si="19"/>
        <v>190</v>
      </c>
      <c r="G45" s="37">
        <v>30</v>
      </c>
      <c r="H45" s="37"/>
      <c r="I45" s="37"/>
      <c r="J45" s="37"/>
      <c r="K45" s="37"/>
      <c r="L45" s="37"/>
      <c r="M45" s="37"/>
      <c r="N45" s="38"/>
      <c r="O45" s="37"/>
      <c r="P45" s="37"/>
      <c r="Q45" s="37"/>
      <c r="R45" s="38"/>
      <c r="S45" s="38"/>
      <c r="T45" s="38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2">
        <v>5</v>
      </c>
      <c r="AK45" s="42">
        <v>190</v>
      </c>
      <c r="AL45" s="42">
        <v>30</v>
      </c>
      <c r="AM45" s="42">
        <v>14</v>
      </c>
      <c r="AN45" s="42">
        <v>16</v>
      </c>
      <c r="AO45" s="37"/>
      <c r="AP45" s="38"/>
      <c r="AQ45" s="42">
        <v>160</v>
      </c>
      <c r="AR45" s="37"/>
      <c r="AS45" s="37"/>
      <c r="AT45" s="38"/>
      <c r="AU45" s="38"/>
      <c r="AV45" s="38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42">
        <v>30</v>
      </c>
      <c r="BH45" s="42"/>
      <c r="BI45" s="42">
        <v>5</v>
      </c>
      <c r="BJ45" s="42">
        <v>30</v>
      </c>
      <c r="BK45" s="42">
        <v>190</v>
      </c>
      <c r="BL45" s="37"/>
      <c r="BM45" s="37"/>
      <c r="BN45" s="37"/>
      <c r="BO45" s="37"/>
      <c r="BP45" s="37"/>
      <c r="BQ45" s="37"/>
      <c r="BR45" s="38"/>
      <c r="BS45" s="37"/>
      <c r="BT45" s="37"/>
      <c r="BU45" s="37"/>
      <c r="BV45" s="38"/>
      <c r="BW45" s="38"/>
      <c r="BX45" s="38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8"/>
      <c r="CU45" s="37"/>
      <c r="CV45" s="37"/>
      <c r="CW45" s="37"/>
      <c r="CX45" s="38"/>
      <c r="CY45" s="38"/>
      <c r="CZ45" s="38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8"/>
      <c r="DW45" s="37"/>
      <c r="DX45" s="37"/>
      <c r="DY45" s="37"/>
      <c r="DZ45" s="38"/>
      <c r="EA45" s="38"/>
      <c r="EB45" s="38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9" t="s">
        <v>65</v>
      </c>
      <c r="ES45" s="38" t="s">
        <v>135</v>
      </c>
    </row>
    <row r="46" spans="1:149" s="40" customFormat="1" ht="25.5" x14ac:dyDescent="0.2">
      <c r="A46" s="34">
        <v>2</v>
      </c>
      <c r="B46" s="50" t="s">
        <v>93</v>
      </c>
      <c r="C46" s="36" t="s">
        <v>34</v>
      </c>
      <c r="D46" s="37"/>
      <c r="E46" s="37">
        <v>5</v>
      </c>
      <c r="F46" s="37">
        <f t="shared" si="19"/>
        <v>190</v>
      </c>
      <c r="G46" s="37">
        <v>30</v>
      </c>
      <c r="H46" s="37"/>
      <c r="I46" s="37"/>
      <c r="J46" s="37"/>
      <c r="K46" s="37"/>
      <c r="L46" s="37"/>
      <c r="M46" s="37"/>
      <c r="N46" s="38"/>
      <c r="O46" s="37"/>
      <c r="P46" s="37"/>
      <c r="Q46" s="37"/>
      <c r="R46" s="38"/>
      <c r="S46" s="38"/>
      <c r="T46" s="38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2">
        <v>5</v>
      </c>
      <c r="AK46" s="42">
        <v>190</v>
      </c>
      <c r="AL46" s="42">
        <v>30</v>
      </c>
      <c r="AM46" s="42">
        <v>14</v>
      </c>
      <c r="AN46" s="42">
        <v>16</v>
      </c>
      <c r="AO46" s="37"/>
      <c r="AP46" s="38"/>
      <c r="AQ46" s="42">
        <v>160</v>
      </c>
      <c r="AR46" s="37"/>
      <c r="AS46" s="37"/>
      <c r="AT46" s="38"/>
      <c r="AU46" s="38"/>
      <c r="AV46" s="38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42">
        <v>30</v>
      </c>
      <c r="BH46" s="42"/>
      <c r="BI46" s="42">
        <v>5</v>
      </c>
      <c r="BJ46" s="42">
        <v>30</v>
      </c>
      <c r="BK46" s="42">
        <v>190</v>
      </c>
      <c r="BL46" s="37"/>
      <c r="BM46" s="37"/>
      <c r="BN46" s="37"/>
      <c r="BO46" s="37"/>
      <c r="BP46" s="37"/>
      <c r="BQ46" s="37"/>
      <c r="BR46" s="38"/>
      <c r="BS46" s="37"/>
      <c r="BT46" s="37"/>
      <c r="BU46" s="37"/>
      <c r="BV46" s="38"/>
      <c r="BW46" s="38"/>
      <c r="BX46" s="38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8"/>
      <c r="CU46" s="37"/>
      <c r="CV46" s="37"/>
      <c r="CW46" s="37"/>
      <c r="CX46" s="38"/>
      <c r="CY46" s="38"/>
      <c r="CZ46" s="38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8"/>
      <c r="DW46" s="37"/>
      <c r="DX46" s="37"/>
      <c r="DY46" s="37"/>
      <c r="DZ46" s="38"/>
      <c r="EA46" s="38"/>
      <c r="EB46" s="38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9" t="s">
        <v>65</v>
      </c>
      <c r="ES46" s="38" t="s">
        <v>136</v>
      </c>
    </row>
    <row r="47" spans="1:149" ht="25.5" customHeight="1" x14ac:dyDescent="0.2">
      <c r="A47" s="14"/>
      <c r="B47" s="55" t="s">
        <v>94</v>
      </c>
      <c r="C47" s="15"/>
      <c r="D47" s="22"/>
      <c r="E47" s="21">
        <f>SUM(E49+E51+E52)</f>
        <v>21</v>
      </c>
      <c r="F47" s="21">
        <f t="shared" ref="F47:BK47" si="23">SUM(F49+F51+F52)</f>
        <v>798</v>
      </c>
      <c r="G47" s="21">
        <f t="shared" si="23"/>
        <v>84</v>
      </c>
      <c r="H47" s="21">
        <f t="shared" si="23"/>
        <v>0</v>
      </c>
      <c r="I47" s="21">
        <f t="shared" si="23"/>
        <v>0</v>
      </c>
      <c r="J47" s="21">
        <f t="shared" si="23"/>
        <v>0</v>
      </c>
      <c r="K47" s="21">
        <f t="shared" si="23"/>
        <v>0</v>
      </c>
      <c r="L47" s="21">
        <f t="shared" si="23"/>
        <v>0</v>
      </c>
      <c r="M47" s="21">
        <f t="shared" si="23"/>
        <v>0</v>
      </c>
      <c r="N47" s="21">
        <f t="shared" si="23"/>
        <v>0</v>
      </c>
      <c r="O47" s="21">
        <f t="shared" si="23"/>
        <v>0</v>
      </c>
      <c r="P47" s="21">
        <f t="shared" si="23"/>
        <v>0</v>
      </c>
      <c r="Q47" s="21">
        <f t="shared" si="23"/>
        <v>0</v>
      </c>
      <c r="R47" s="21">
        <f t="shared" si="23"/>
        <v>0</v>
      </c>
      <c r="S47" s="21">
        <f t="shared" si="23"/>
        <v>0</v>
      </c>
      <c r="T47" s="21">
        <f t="shared" si="23"/>
        <v>0</v>
      </c>
      <c r="U47" s="21">
        <f t="shared" si="23"/>
        <v>0</v>
      </c>
      <c r="V47" s="21">
        <f t="shared" si="23"/>
        <v>0</v>
      </c>
      <c r="W47" s="21">
        <f t="shared" si="23"/>
        <v>0</v>
      </c>
      <c r="X47" s="21">
        <f t="shared" si="23"/>
        <v>0</v>
      </c>
      <c r="Y47" s="21">
        <f t="shared" si="23"/>
        <v>0</v>
      </c>
      <c r="Z47" s="21">
        <f t="shared" si="23"/>
        <v>0</v>
      </c>
      <c r="AA47" s="21">
        <f t="shared" si="23"/>
        <v>0</v>
      </c>
      <c r="AB47" s="21">
        <f t="shared" si="23"/>
        <v>0</v>
      </c>
      <c r="AC47" s="21">
        <f t="shared" si="23"/>
        <v>0</v>
      </c>
      <c r="AD47" s="21">
        <f t="shared" si="23"/>
        <v>0</v>
      </c>
      <c r="AE47" s="21">
        <f t="shared" si="23"/>
        <v>0</v>
      </c>
      <c r="AF47" s="21">
        <f t="shared" si="23"/>
        <v>0</v>
      </c>
      <c r="AG47" s="21">
        <f t="shared" si="23"/>
        <v>0</v>
      </c>
      <c r="AH47" s="21">
        <f t="shared" si="23"/>
        <v>0</v>
      </c>
      <c r="AI47" s="21">
        <f t="shared" si="23"/>
        <v>0</v>
      </c>
      <c r="AJ47" s="21">
        <f t="shared" si="23"/>
        <v>0</v>
      </c>
      <c r="AK47" s="21">
        <f t="shared" si="23"/>
        <v>0</v>
      </c>
      <c r="AL47" s="21">
        <f t="shared" si="23"/>
        <v>0</v>
      </c>
      <c r="AM47" s="21">
        <f t="shared" si="23"/>
        <v>0</v>
      </c>
      <c r="AN47" s="21">
        <f t="shared" si="23"/>
        <v>0</v>
      </c>
      <c r="AO47" s="21">
        <f t="shared" si="23"/>
        <v>0</v>
      </c>
      <c r="AP47" s="21">
        <f t="shared" si="23"/>
        <v>0</v>
      </c>
      <c r="AQ47" s="21">
        <f t="shared" si="23"/>
        <v>0</v>
      </c>
      <c r="AR47" s="21">
        <f t="shared" si="23"/>
        <v>0</v>
      </c>
      <c r="AS47" s="21">
        <f t="shared" si="23"/>
        <v>0</v>
      </c>
      <c r="AT47" s="21">
        <f t="shared" si="23"/>
        <v>0</v>
      </c>
      <c r="AU47" s="21">
        <f t="shared" si="23"/>
        <v>0</v>
      </c>
      <c r="AV47" s="21">
        <f t="shared" si="23"/>
        <v>0</v>
      </c>
      <c r="AW47" s="21">
        <f t="shared" si="23"/>
        <v>0</v>
      </c>
      <c r="AX47" s="21">
        <f t="shared" si="23"/>
        <v>0</v>
      </c>
      <c r="AY47" s="21">
        <f t="shared" si="23"/>
        <v>0</v>
      </c>
      <c r="AZ47" s="21">
        <f t="shared" si="23"/>
        <v>0</v>
      </c>
      <c r="BA47" s="21">
        <f t="shared" si="23"/>
        <v>0</v>
      </c>
      <c r="BB47" s="21">
        <f t="shared" si="23"/>
        <v>0</v>
      </c>
      <c r="BC47" s="21">
        <f t="shared" si="23"/>
        <v>0</v>
      </c>
      <c r="BD47" s="21">
        <f t="shared" si="23"/>
        <v>0</v>
      </c>
      <c r="BE47" s="21">
        <f t="shared" si="23"/>
        <v>0</v>
      </c>
      <c r="BF47" s="21">
        <f t="shared" si="23"/>
        <v>0</v>
      </c>
      <c r="BG47" s="21">
        <f t="shared" si="23"/>
        <v>0</v>
      </c>
      <c r="BH47" s="21">
        <f t="shared" si="23"/>
        <v>0</v>
      </c>
      <c r="BI47" s="21">
        <f t="shared" si="23"/>
        <v>0</v>
      </c>
      <c r="BJ47" s="21">
        <f t="shared" si="23"/>
        <v>0</v>
      </c>
      <c r="BK47" s="21">
        <f t="shared" si="23"/>
        <v>0</v>
      </c>
      <c r="BL47" s="21">
        <f t="shared" ref="BL47:DN47" si="24">SUM(BL49+BL51+BL52)</f>
        <v>7</v>
      </c>
      <c r="BM47" s="21">
        <f t="shared" si="24"/>
        <v>266</v>
      </c>
      <c r="BN47" s="21">
        <f t="shared" si="24"/>
        <v>28</v>
      </c>
      <c r="BO47" s="21">
        <f t="shared" si="24"/>
        <v>12</v>
      </c>
      <c r="BP47" s="21">
        <f t="shared" si="24"/>
        <v>16</v>
      </c>
      <c r="BQ47" s="21">
        <f t="shared" si="24"/>
        <v>0</v>
      </c>
      <c r="BR47" s="21">
        <f t="shared" si="24"/>
        <v>0</v>
      </c>
      <c r="BS47" s="21">
        <f t="shared" si="24"/>
        <v>238</v>
      </c>
      <c r="BT47" s="21">
        <f t="shared" si="24"/>
        <v>0</v>
      </c>
      <c r="BU47" s="21">
        <f t="shared" si="24"/>
        <v>0</v>
      </c>
      <c r="BV47" s="21">
        <f t="shared" si="24"/>
        <v>0</v>
      </c>
      <c r="BW47" s="21">
        <f t="shared" si="24"/>
        <v>0</v>
      </c>
      <c r="BX47" s="21">
        <f t="shared" si="24"/>
        <v>0</v>
      </c>
      <c r="BY47" s="21">
        <f t="shared" si="24"/>
        <v>0</v>
      </c>
      <c r="BZ47" s="21">
        <f t="shared" si="24"/>
        <v>0</v>
      </c>
      <c r="CA47" s="21">
        <f t="shared" si="24"/>
        <v>0</v>
      </c>
      <c r="CB47" s="21">
        <f t="shared" si="24"/>
        <v>0</v>
      </c>
      <c r="CC47" s="21">
        <f t="shared" si="24"/>
        <v>0</v>
      </c>
      <c r="CD47" s="21">
        <f t="shared" si="24"/>
        <v>0</v>
      </c>
      <c r="CE47" s="21">
        <f t="shared" si="24"/>
        <v>0</v>
      </c>
      <c r="CF47" s="21">
        <f t="shared" si="24"/>
        <v>0</v>
      </c>
      <c r="CG47" s="21">
        <f t="shared" si="24"/>
        <v>0</v>
      </c>
      <c r="CH47" s="21">
        <f t="shared" si="24"/>
        <v>0</v>
      </c>
      <c r="CI47" s="21">
        <f t="shared" si="24"/>
        <v>28</v>
      </c>
      <c r="CJ47" s="21">
        <f t="shared" si="24"/>
        <v>0</v>
      </c>
      <c r="CK47" s="21">
        <f t="shared" si="24"/>
        <v>7</v>
      </c>
      <c r="CL47" s="21">
        <f t="shared" si="24"/>
        <v>28</v>
      </c>
      <c r="CM47" s="21">
        <f t="shared" si="24"/>
        <v>266</v>
      </c>
      <c r="CN47" s="21">
        <f t="shared" si="24"/>
        <v>14</v>
      </c>
      <c r="CO47" s="21">
        <f t="shared" si="24"/>
        <v>532</v>
      </c>
      <c r="CP47" s="21">
        <f t="shared" si="24"/>
        <v>56</v>
      </c>
      <c r="CQ47" s="21">
        <f t="shared" si="24"/>
        <v>24</v>
      </c>
      <c r="CR47" s="21">
        <f t="shared" si="24"/>
        <v>32</v>
      </c>
      <c r="CS47" s="21">
        <f t="shared" si="24"/>
        <v>0</v>
      </c>
      <c r="CT47" s="21">
        <f t="shared" si="24"/>
        <v>0</v>
      </c>
      <c r="CU47" s="21">
        <f t="shared" si="24"/>
        <v>476</v>
      </c>
      <c r="CV47" s="21">
        <f t="shared" si="24"/>
        <v>0</v>
      </c>
      <c r="CW47" s="21">
        <f t="shared" si="24"/>
        <v>0</v>
      </c>
      <c r="CX47" s="21">
        <f t="shared" si="24"/>
        <v>0</v>
      </c>
      <c r="CY47" s="21">
        <f t="shared" si="24"/>
        <v>0</v>
      </c>
      <c r="CZ47" s="21">
        <f t="shared" si="24"/>
        <v>0</v>
      </c>
      <c r="DA47" s="21">
        <f t="shared" si="24"/>
        <v>0</v>
      </c>
      <c r="DB47" s="21">
        <f t="shared" si="24"/>
        <v>0</v>
      </c>
      <c r="DC47" s="21">
        <f t="shared" si="24"/>
        <v>0</v>
      </c>
      <c r="DD47" s="21">
        <f t="shared" si="24"/>
        <v>0</v>
      </c>
      <c r="DE47" s="21">
        <f t="shared" si="24"/>
        <v>0</v>
      </c>
      <c r="DF47" s="21">
        <f t="shared" si="24"/>
        <v>0</v>
      </c>
      <c r="DG47" s="21">
        <f t="shared" si="24"/>
        <v>0</v>
      </c>
      <c r="DH47" s="21">
        <f t="shared" si="24"/>
        <v>0</v>
      </c>
      <c r="DI47" s="21">
        <f t="shared" si="24"/>
        <v>0</v>
      </c>
      <c r="DJ47" s="21">
        <f t="shared" si="24"/>
        <v>0</v>
      </c>
      <c r="DK47" s="21">
        <f t="shared" si="24"/>
        <v>56</v>
      </c>
      <c r="DL47" s="21">
        <f t="shared" si="24"/>
        <v>0</v>
      </c>
      <c r="DM47" s="21">
        <f t="shared" si="24"/>
        <v>14</v>
      </c>
      <c r="DN47" s="21">
        <f t="shared" si="24"/>
        <v>56</v>
      </c>
      <c r="DO47" s="21">
        <f t="shared" ref="DO47:EQ47" si="25">SUM(DO49+DO51+DO52)</f>
        <v>532</v>
      </c>
      <c r="DP47" s="21">
        <f t="shared" si="25"/>
        <v>0</v>
      </c>
      <c r="DQ47" s="21">
        <f t="shared" si="25"/>
        <v>0</v>
      </c>
      <c r="DR47" s="21">
        <f t="shared" si="25"/>
        <v>0</v>
      </c>
      <c r="DS47" s="21">
        <f t="shared" si="25"/>
        <v>0</v>
      </c>
      <c r="DT47" s="21">
        <f t="shared" si="25"/>
        <v>0</v>
      </c>
      <c r="DU47" s="21">
        <f t="shared" si="25"/>
        <v>0</v>
      </c>
      <c r="DV47" s="21">
        <f t="shared" si="25"/>
        <v>0</v>
      </c>
      <c r="DW47" s="21">
        <f t="shared" si="25"/>
        <v>0</v>
      </c>
      <c r="DX47" s="21">
        <f t="shared" si="25"/>
        <v>0</v>
      </c>
      <c r="DY47" s="21">
        <f t="shared" si="25"/>
        <v>0</v>
      </c>
      <c r="DZ47" s="21">
        <f t="shared" si="25"/>
        <v>0</v>
      </c>
      <c r="EA47" s="21">
        <f t="shared" si="25"/>
        <v>0</v>
      </c>
      <c r="EB47" s="21">
        <f t="shared" si="25"/>
        <v>0</v>
      </c>
      <c r="EC47" s="21">
        <f t="shared" si="25"/>
        <v>0</v>
      </c>
      <c r="ED47" s="21">
        <f t="shared" si="25"/>
        <v>0</v>
      </c>
      <c r="EE47" s="21">
        <f t="shared" si="25"/>
        <v>0</v>
      </c>
      <c r="EF47" s="21">
        <f t="shared" si="25"/>
        <v>0</v>
      </c>
      <c r="EG47" s="21">
        <f t="shared" si="25"/>
        <v>0</v>
      </c>
      <c r="EH47" s="21">
        <f t="shared" si="25"/>
        <v>0</v>
      </c>
      <c r="EI47" s="21">
        <f t="shared" si="25"/>
        <v>0</v>
      </c>
      <c r="EJ47" s="21">
        <f t="shared" si="25"/>
        <v>0</v>
      </c>
      <c r="EK47" s="21">
        <f t="shared" si="25"/>
        <v>0</v>
      </c>
      <c r="EL47" s="21">
        <f t="shared" si="25"/>
        <v>0</v>
      </c>
      <c r="EM47" s="21">
        <f t="shared" si="25"/>
        <v>0</v>
      </c>
      <c r="EN47" s="21">
        <f t="shared" si="25"/>
        <v>0</v>
      </c>
      <c r="EO47" s="21">
        <f t="shared" si="25"/>
        <v>0</v>
      </c>
      <c r="EP47" s="21">
        <f t="shared" si="25"/>
        <v>0</v>
      </c>
      <c r="EQ47" s="21">
        <f t="shared" si="25"/>
        <v>0</v>
      </c>
      <c r="ER47" s="31"/>
      <c r="ES47" s="31"/>
    </row>
    <row r="48" spans="1:149" s="40" customFormat="1" ht="25.5" customHeight="1" x14ac:dyDescent="0.2">
      <c r="A48" s="34">
        <v>1</v>
      </c>
      <c r="B48" s="50" t="s">
        <v>51</v>
      </c>
      <c r="C48" s="36" t="s">
        <v>34</v>
      </c>
      <c r="D48" s="37"/>
      <c r="E48" s="37">
        <v>7</v>
      </c>
      <c r="F48" s="37">
        <f t="shared" si="19"/>
        <v>266</v>
      </c>
      <c r="G48" s="42">
        <v>28</v>
      </c>
      <c r="H48" s="37"/>
      <c r="I48" s="37"/>
      <c r="J48" s="37"/>
      <c r="K48" s="37"/>
      <c r="L48" s="37"/>
      <c r="M48" s="37"/>
      <c r="N48" s="38"/>
      <c r="O48" s="37"/>
      <c r="P48" s="37"/>
      <c r="Q48" s="37"/>
      <c r="R48" s="38"/>
      <c r="S48" s="38"/>
      <c r="T48" s="38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  <c r="AQ48" s="37"/>
      <c r="AR48" s="37"/>
      <c r="AS48" s="37"/>
      <c r="AT48" s="38"/>
      <c r="AU48" s="38"/>
      <c r="AV48" s="38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42">
        <v>7</v>
      </c>
      <c r="BM48" s="42">
        <v>266</v>
      </c>
      <c r="BN48" s="42">
        <v>28</v>
      </c>
      <c r="BO48" s="42">
        <v>12</v>
      </c>
      <c r="BP48" s="42">
        <v>16</v>
      </c>
      <c r="BQ48" s="37"/>
      <c r="BR48" s="38"/>
      <c r="BS48" s="42">
        <v>238</v>
      </c>
      <c r="BT48" s="37"/>
      <c r="BU48" s="37"/>
      <c r="BV48" s="38"/>
      <c r="BW48" s="38"/>
      <c r="BX48" s="38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42">
        <v>28</v>
      </c>
      <c r="CJ48" s="42"/>
      <c r="CK48" s="42">
        <v>7</v>
      </c>
      <c r="CL48" s="42">
        <v>28</v>
      </c>
      <c r="CM48" s="42">
        <v>266</v>
      </c>
      <c r="CN48" s="42"/>
      <c r="CO48" s="42"/>
      <c r="CP48" s="42"/>
      <c r="CQ48" s="42"/>
      <c r="CR48" s="42"/>
      <c r="CS48" s="37"/>
      <c r="CT48" s="38"/>
      <c r="CU48" s="42"/>
      <c r="CV48" s="37"/>
      <c r="CW48" s="37"/>
      <c r="CX48" s="38"/>
      <c r="CY48" s="38"/>
      <c r="CZ48" s="38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42"/>
      <c r="DL48" s="42"/>
      <c r="DM48" s="42"/>
      <c r="DN48" s="42"/>
      <c r="DO48" s="42"/>
      <c r="DP48" s="37"/>
      <c r="DQ48" s="37"/>
      <c r="DR48" s="37"/>
      <c r="DS48" s="37"/>
      <c r="DT48" s="37"/>
      <c r="DU48" s="37"/>
      <c r="DV48" s="38"/>
      <c r="DW48" s="37"/>
      <c r="DX48" s="37"/>
      <c r="DY48" s="37"/>
      <c r="DZ48" s="38"/>
      <c r="EA48" s="38"/>
      <c r="EB48" s="38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9" t="s">
        <v>65</v>
      </c>
      <c r="ES48" s="38" t="s">
        <v>137</v>
      </c>
    </row>
    <row r="49" spans="1:149" s="40" customFormat="1" ht="25.5" customHeight="1" x14ac:dyDescent="0.2">
      <c r="A49" s="34">
        <v>2</v>
      </c>
      <c r="B49" s="50" t="s">
        <v>50</v>
      </c>
      <c r="C49" s="36" t="s">
        <v>34</v>
      </c>
      <c r="D49" s="37"/>
      <c r="E49" s="37">
        <v>7</v>
      </c>
      <c r="F49" s="37">
        <f t="shared" si="19"/>
        <v>266</v>
      </c>
      <c r="G49" s="42">
        <v>28</v>
      </c>
      <c r="H49" s="37"/>
      <c r="I49" s="37"/>
      <c r="J49" s="37"/>
      <c r="K49" s="37"/>
      <c r="L49" s="37"/>
      <c r="M49" s="37"/>
      <c r="N49" s="38"/>
      <c r="O49" s="37"/>
      <c r="P49" s="37"/>
      <c r="Q49" s="37"/>
      <c r="R49" s="38"/>
      <c r="S49" s="38"/>
      <c r="T49" s="38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/>
      <c r="AQ49" s="37"/>
      <c r="AR49" s="37"/>
      <c r="AS49" s="37"/>
      <c r="AT49" s="38"/>
      <c r="AU49" s="38"/>
      <c r="AV49" s="38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42">
        <v>7</v>
      </c>
      <c r="BM49" s="42">
        <v>266</v>
      </c>
      <c r="BN49" s="42">
        <v>28</v>
      </c>
      <c r="BO49" s="42">
        <v>12</v>
      </c>
      <c r="BP49" s="42">
        <v>16</v>
      </c>
      <c r="BQ49" s="37"/>
      <c r="BR49" s="38"/>
      <c r="BS49" s="42">
        <v>238</v>
      </c>
      <c r="BT49" s="37"/>
      <c r="BU49" s="37"/>
      <c r="BV49" s="38"/>
      <c r="BW49" s="38"/>
      <c r="BX49" s="38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42">
        <v>28</v>
      </c>
      <c r="CJ49" s="42"/>
      <c r="CK49" s="42">
        <v>7</v>
      </c>
      <c r="CL49" s="42">
        <v>28</v>
      </c>
      <c r="CM49" s="42">
        <v>266</v>
      </c>
      <c r="CN49" s="42"/>
      <c r="CO49" s="42"/>
      <c r="CP49" s="42"/>
      <c r="CQ49" s="42"/>
      <c r="CR49" s="42"/>
      <c r="CS49" s="37"/>
      <c r="CT49" s="38"/>
      <c r="CU49" s="42"/>
      <c r="CV49" s="37"/>
      <c r="CW49" s="37"/>
      <c r="CX49" s="38"/>
      <c r="CY49" s="38"/>
      <c r="CZ49" s="38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42"/>
      <c r="DL49" s="42"/>
      <c r="DM49" s="42"/>
      <c r="DN49" s="42"/>
      <c r="DO49" s="42"/>
      <c r="DP49" s="37"/>
      <c r="DQ49" s="37"/>
      <c r="DR49" s="37"/>
      <c r="DS49" s="37"/>
      <c r="DT49" s="37"/>
      <c r="DU49" s="37"/>
      <c r="DV49" s="38"/>
      <c r="DW49" s="37"/>
      <c r="DX49" s="37"/>
      <c r="DY49" s="37"/>
      <c r="DZ49" s="38"/>
      <c r="EA49" s="38"/>
      <c r="EB49" s="38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9" t="s">
        <v>65</v>
      </c>
      <c r="ES49" s="38" t="s">
        <v>138</v>
      </c>
    </row>
    <row r="50" spans="1:149" s="40" customFormat="1" ht="25.5" customHeight="1" x14ac:dyDescent="0.2">
      <c r="A50" s="34">
        <v>3</v>
      </c>
      <c r="B50" s="50" t="s">
        <v>52</v>
      </c>
      <c r="C50" s="36" t="s">
        <v>34</v>
      </c>
      <c r="D50" s="37"/>
      <c r="E50" s="37">
        <v>7</v>
      </c>
      <c r="F50" s="37">
        <f t="shared" si="19"/>
        <v>266</v>
      </c>
      <c r="G50" s="42">
        <v>28</v>
      </c>
      <c r="H50" s="37"/>
      <c r="I50" s="37"/>
      <c r="J50" s="37"/>
      <c r="K50" s="37"/>
      <c r="L50" s="37"/>
      <c r="M50" s="37"/>
      <c r="N50" s="38"/>
      <c r="O50" s="37"/>
      <c r="P50" s="37"/>
      <c r="Q50" s="37"/>
      <c r="R50" s="38"/>
      <c r="S50" s="38"/>
      <c r="T50" s="38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  <c r="AQ50" s="37"/>
      <c r="AR50" s="37"/>
      <c r="AS50" s="37"/>
      <c r="AT50" s="38"/>
      <c r="AU50" s="38"/>
      <c r="AV50" s="38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8"/>
      <c r="BS50" s="37"/>
      <c r="BT50" s="37"/>
      <c r="BU50" s="37"/>
      <c r="BV50" s="38"/>
      <c r="BW50" s="38"/>
      <c r="BX50" s="38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42">
        <v>7</v>
      </c>
      <c r="CO50" s="42">
        <v>266</v>
      </c>
      <c r="CP50" s="42">
        <v>28</v>
      </c>
      <c r="CQ50" s="42">
        <v>12</v>
      </c>
      <c r="CR50" s="42">
        <v>16</v>
      </c>
      <c r="CS50" s="37"/>
      <c r="CT50" s="38"/>
      <c r="CU50" s="42">
        <v>238</v>
      </c>
      <c r="CV50" s="37"/>
      <c r="CW50" s="37"/>
      <c r="CX50" s="38"/>
      <c r="CY50" s="38"/>
      <c r="CZ50" s="38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42">
        <v>28</v>
      </c>
      <c r="DL50" s="42"/>
      <c r="DM50" s="42">
        <v>7</v>
      </c>
      <c r="DN50" s="42">
        <v>28</v>
      </c>
      <c r="DO50" s="42">
        <v>266</v>
      </c>
      <c r="DP50" s="37"/>
      <c r="DQ50" s="37"/>
      <c r="DR50" s="37"/>
      <c r="DS50" s="37"/>
      <c r="DT50" s="37"/>
      <c r="DU50" s="37"/>
      <c r="DV50" s="38"/>
      <c r="DW50" s="37"/>
      <c r="DX50" s="37"/>
      <c r="DY50" s="37"/>
      <c r="DZ50" s="38"/>
      <c r="EA50" s="38"/>
      <c r="EB50" s="38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9" t="s">
        <v>65</v>
      </c>
      <c r="ES50" s="38" t="s">
        <v>139</v>
      </c>
    </row>
    <row r="51" spans="1:149" s="40" customFormat="1" ht="25.5" customHeight="1" x14ac:dyDescent="0.2">
      <c r="A51" s="34">
        <v>4</v>
      </c>
      <c r="B51" s="50" t="s">
        <v>48</v>
      </c>
      <c r="C51" s="36" t="s">
        <v>34</v>
      </c>
      <c r="D51" s="37"/>
      <c r="E51" s="37">
        <v>7</v>
      </c>
      <c r="F51" s="37">
        <f t="shared" si="19"/>
        <v>266</v>
      </c>
      <c r="G51" s="42">
        <v>28</v>
      </c>
      <c r="H51" s="37"/>
      <c r="I51" s="37"/>
      <c r="J51" s="37"/>
      <c r="K51" s="37"/>
      <c r="L51" s="37"/>
      <c r="M51" s="37"/>
      <c r="N51" s="38"/>
      <c r="O51" s="37"/>
      <c r="P51" s="37"/>
      <c r="Q51" s="37"/>
      <c r="R51" s="38"/>
      <c r="S51" s="38"/>
      <c r="T51" s="38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8"/>
      <c r="AQ51" s="37"/>
      <c r="AR51" s="37"/>
      <c r="AS51" s="37"/>
      <c r="AT51" s="38"/>
      <c r="AU51" s="38"/>
      <c r="AV51" s="38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8"/>
      <c r="BS51" s="37"/>
      <c r="BT51" s="37"/>
      <c r="BU51" s="37"/>
      <c r="BV51" s="38"/>
      <c r="BW51" s="38"/>
      <c r="BX51" s="38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42">
        <v>7</v>
      </c>
      <c r="CO51" s="42">
        <v>266</v>
      </c>
      <c r="CP51" s="42">
        <v>28</v>
      </c>
      <c r="CQ51" s="42">
        <v>12</v>
      </c>
      <c r="CR51" s="42">
        <v>16</v>
      </c>
      <c r="CS51" s="37"/>
      <c r="CT51" s="38"/>
      <c r="CU51" s="42">
        <v>238</v>
      </c>
      <c r="CV51" s="37"/>
      <c r="CW51" s="37"/>
      <c r="CX51" s="38"/>
      <c r="CY51" s="38"/>
      <c r="CZ51" s="38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42">
        <v>28</v>
      </c>
      <c r="DL51" s="42"/>
      <c r="DM51" s="42">
        <v>7</v>
      </c>
      <c r="DN51" s="42">
        <v>28</v>
      </c>
      <c r="DO51" s="42">
        <v>266</v>
      </c>
      <c r="DP51" s="37"/>
      <c r="DQ51" s="37"/>
      <c r="DR51" s="37"/>
      <c r="DS51" s="37"/>
      <c r="DT51" s="37"/>
      <c r="DU51" s="37"/>
      <c r="DV51" s="38"/>
      <c r="DW51" s="37"/>
      <c r="DX51" s="37"/>
      <c r="DY51" s="37"/>
      <c r="DZ51" s="38"/>
      <c r="EA51" s="38"/>
      <c r="EB51" s="38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9" t="s">
        <v>65</v>
      </c>
      <c r="ES51" s="38" t="s">
        <v>140</v>
      </c>
    </row>
    <row r="52" spans="1:149" s="40" customFormat="1" ht="54.75" customHeight="1" x14ac:dyDescent="0.2">
      <c r="A52" s="34">
        <v>5</v>
      </c>
      <c r="B52" s="50" t="s">
        <v>110</v>
      </c>
      <c r="C52" s="36" t="s">
        <v>34</v>
      </c>
      <c r="D52" s="37"/>
      <c r="E52" s="37">
        <v>7</v>
      </c>
      <c r="F52" s="37">
        <f t="shared" si="19"/>
        <v>266</v>
      </c>
      <c r="G52" s="42">
        <v>28</v>
      </c>
      <c r="H52" s="37"/>
      <c r="I52" s="37"/>
      <c r="J52" s="37"/>
      <c r="K52" s="37"/>
      <c r="L52" s="37"/>
      <c r="M52" s="37"/>
      <c r="N52" s="38"/>
      <c r="O52" s="37"/>
      <c r="P52" s="37"/>
      <c r="Q52" s="37"/>
      <c r="R52" s="38"/>
      <c r="S52" s="38"/>
      <c r="T52" s="38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8"/>
      <c r="AQ52" s="37"/>
      <c r="AR52" s="37"/>
      <c r="AS52" s="37"/>
      <c r="AT52" s="38"/>
      <c r="AU52" s="38"/>
      <c r="AV52" s="38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8"/>
      <c r="BS52" s="37"/>
      <c r="BT52" s="37"/>
      <c r="BU52" s="37"/>
      <c r="BV52" s="38"/>
      <c r="BW52" s="38"/>
      <c r="BX52" s="38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42">
        <v>7</v>
      </c>
      <c r="CO52" s="42">
        <v>266</v>
      </c>
      <c r="CP52" s="42">
        <v>28</v>
      </c>
      <c r="CQ52" s="42">
        <v>12</v>
      </c>
      <c r="CR52" s="42">
        <v>16</v>
      </c>
      <c r="CS52" s="37"/>
      <c r="CT52" s="38"/>
      <c r="CU52" s="42">
        <v>238</v>
      </c>
      <c r="CV52" s="37"/>
      <c r="CW52" s="37"/>
      <c r="CX52" s="38"/>
      <c r="CY52" s="38"/>
      <c r="CZ52" s="38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42">
        <v>28</v>
      </c>
      <c r="DL52" s="42"/>
      <c r="DM52" s="42">
        <v>7</v>
      </c>
      <c r="DN52" s="42">
        <v>28</v>
      </c>
      <c r="DO52" s="42">
        <v>266</v>
      </c>
      <c r="DP52" s="37"/>
      <c r="DQ52" s="37"/>
      <c r="DR52" s="37"/>
      <c r="DS52" s="37"/>
      <c r="DT52" s="37"/>
      <c r="DU52" s="37"/>
      <c r="DV52" s="38"/>
      <c r="DW52" s="37"/>
      <c r="DX52" s="37"/>
      <c r="DY52" s="37"/>
      <c r="DZ52" s="38"/>
      <c r="EA52" s="38"/>
      <c r="EB52" s="38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9" t="s">
        <v>65</v>
      </c>
      <c r="ES52" s="38" t="s">
        <v>121</v>
      </c>
    </row>
    <row r="53" spans="1:149" ht="27" customHeight="1" x14ac:dyDescent="0.2">
      <c r="A53" s="44" t="s">
        <v>95</v>
      </c>
      <c r="B53" s="56" t="s">
        <v>28</v>
      </c>
      <c r="C53" s="45"/>
      <c r="D53" s="19">
        <v>20</v>
      </c>
      <c r="E53" s="19">
        <v>20</v>
      </c>
      <c r="F53" s="19">
        <f>20*38</f>
        <v>760</v>
      </c>
      <c r="G53" s="19">
        <f>4*30</f>
        <v>120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>
        <v>10</v>
      </c>
      <c r="AK53" s="19">
        <v>380</v>
      </c>
      <c r="AL53" s="19">
        <v>60</v>
      </c>
      <c r="AM53" s="19">
        <v>28</v>
      </c>
      <c r="AN53" s="19">
        <v>32</v>
      </c>
      <c r="AO53" s="19"/>
      <c r="AP53" s="19"/>
      <c r="AQ53" s="19">
        <v>320</v>
      </c>
      <c r="AR53" s="19"/>
      <c r="AS53" s="19"/>
      <c r="AT53" s="19"/>
      <c r="AU53" s="19"/>
      <c r="AV53" s="19"/>
      <c r="AW53" s="19">
        <v>30</v>
      </c>
      <c r="AX53" s="19" t="s">
        <v>65</v>
      </c>
      <c r="AY53" s="19">
        <v>5</v>
      </c>
      <c r="AZ53" s="19">
        <v>30</v>
      </c>
      <c r="BA53" s="19">
        <v>190</v>
      </c>
      <c r="BB53" s="19">
        <v>30</v>
      </c>
      <c r="BC53" s="19" t="s">
        <v>65</v>
      </c>
      <c r="BD53" s="19">
        <v>5</v>
      </c>
      <c r="BE53" s="19">
        <v>30</v>
      </c>
      <c r="BF53" s="19">
        <v>190</v>
      </c>
      <c r="BG53" s="19"/>
      <c r="BH53" s="19"/>
      <c r="BI53" s="19"/>
      <c r="BJ53" s="19"/>
      <c r="BK53" s="19"/>
      <c r="BL53" s="19">
        <v>10</v>
      </c>
      <c r="BM53" s="19">
        <v>380</v>
      </c>
      <c r="BN53" s="19">
        <v>60</v>
      </c>
      <c r="BO53" s="19">
        <v>28</v>
      </c>
      <c r="BP53" s="19">
        <v>32</v>
      </c>
      <c r="BQ53" s="19"/>
      <c r="BR53" s="19"/>
      <c r="BS53" s="19">
        <v>320</v>
      </c>
      <c r="BT53" s="19"/>
      <c r="BU53" s="19"/>
      <c r="BV53" s="19"/>
      <c r="BW53" s="19"/>
      <c r="BX53" s="19"/>
      <c r="BY53" s="19">
        <v>30</v>
      </c>
      <c r="BZ53" s="19" t="s">
        <v>65</v>
      </c>
      <c r="CA53" s="19">
        <v>5</v>
      </c>
      <c r="CB53" s="19">
        <v>30</v>
      </c>
      <c r="CC53" s="19">
        <v>190</v>
      </c>
      <c r="CD53" s="19">
        <v>30</v>
      </c>
      <c r="CE53" s="19" t="s">
        <v>65</v>
      </c>
      <c r="CF53" s="19">
        <v>5</v>
      </c>
      <c r="CG53" s="19">
        <v>30</v>
      </c>
      <c r="CH53" s="19">
        <v>190</v>
      </c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31"/>
      <c r="ES53" s="19"/>
    </row>
    <row r="54" spans="1:149" ht="27" customHeight="1" x14ac:dyDescent="0.2">
      <c r="A54" s="14" t="s">
        <v>29</v>
      </c>
      <c r="B54" s="53" t="s">
        <v>96</v>
      </c>
      <c r="C54" s="15"/>
      <c r="D54" s="22">
        <v>60</v>
      </c>
      <c r="E54" s="21">
        <f>SUM(E55,E58,E62,E64,E67)</f>
        <v>54</v>
      </c>
      <c r="F54" s="21">
        <f t="shared" ref="F54:BK54" si="26">SUM(F55,F58,F62,F64,F67)</f>
        <v>2052</v>
      </c>
      <c r="G54" s="21">
        <f t="shared" si="26"/>
        <v>80</v>
      </c>
      <c r="H54" s="21">
        <f t="shared" si="26"/>
        <v>4</v>
      </c>
      <c r="I54" s="21">
        <f t="shared" si="26"/>
        <v>152</v>
      </c>
      <c r="J54" s="21">
        <f t="shared" si="26"/>
        <v>4</v>
      </c>
      <c r="K54" s="21">
        <f t="shared" si="26"/>
        <v>0</v>
      </c>
      <c r="L54" s="21">
        <f t="shared" si="26"/>
        <v>4</v>
      </c>
      <c r="M54" s="21">
        <f t="shared" si="26"/>
        <v>0</v>
      </c>
      <c r="N54" s="21">
        <f t="shared" si="26"/>
        <v>0</v>
      </c>
      <c r="O54" s="21">
        <f t="shared" si="26"/>
        <v>148</v>
      </c>
      <c r="P54" s="21">
        <f t="shared" si="26"/>
        <v>0</v>
      </c>
      <c r="Q54" s="21">
        <f t="shared" si="26"/>
        <v>0</v>
      </c>
      <c r="R54" s="21">
        <f t="shared" si="26"/>
        <v>0</v>
      </c>
      <c r="S54" s="21">
        <f t="shared" si="26"/>
        <v>0</v>
      </c>
      <c r="T54" s="21">
        <f t="shared" si="26"/>
        <v>0</v>
      </c>
      <c r="U54" s="21">
        <f t="shared" si="26"/>
        <v>0</v>
      </c>
      <c r="V54" s="21">
        <f t="shared" si="26"/>
        <v>0</v>
      </c>
      <c r="W54" s="21">
        <f t="shared" si="26"/>
        <v>0</v>
      </c>
      <c r="X54" s="21">
        <f t="shared" si="26"/>
        <v>0</v>
      </c>
      <c r="Y54" s="21">
        <f t="shared" si="26"/>
        <v>0</v>
      </c>
      <c r="Z54" s="21">
        <f t="shared" si="26"/>
        <v>0</v>
      </c>
      <c r="AA54" s="21">
        <f t="shared" si="26"/>
        <v>0</v>
      </c>
      <c r="AB54" s="21">
        <f t="shared" si="26"/>
        <v>0</v>
      </c>
      <c r="AC54" s="21">
        <f t="shared" si="26"/>
        <v>0</v>
      </c>
      <c r="AD54" s="21">
        <f t="shared" si="26"/>
        <v>0</v>
      </c>
      <c r="AE54" s="21">
        <f t="shared" si="26"/>
        <v>4</v>
      </c>
      <c r="AF54" s="21">
        <f t="shared" si="26"/>
        <v>0</v>
      </c>
      <c r="AG54" s="21">
        <f t="shared" si="26"/>
        <v>4</v>
      </c>
      <c r="AH54" s="21">
        <f t="shared" si="26"/>
        <v>4</v>
      </c>
      <c r="AI54" s="21">
        <f t="shared" si="26"/>
        <v>152</v>
      </c>
      <c r="AJ54" s="21">
        <f t="shared" si="26"/>
        <v>20</v>
      </c>
      <c r="AK54" s="21">
        <f t="shared" si="26"/>
        <v>760</v>
      </c>
      <c r="AL54" s="21">
        <f t="shared" si="26"/>
        <v>60</v>
      </c>
      <c r="AM54" s="21">
        <f t="shared" si="26"/>
        <v>0</v>
      </c>
      <c r="AN54" s="21">
        <f t="shared" si="26"/>
        <v>16</v>
      </c>
      <c r="AO54" s="21">
        <f t="shared" si="26"/>
        <v>44</v>
      </c>
      <c r="AP54" s="21">
        <f t="shared" si="26"/>
        <v>0</v>
      </c>
      <c r="AQ54" s="21">
        <f t="shared" si="26"/>
        <v>700</v>
      </c>
      <c r="AR54" s="21">
        <f t="shared" si="26"/>
        <v>0</v>
      </c>
      <c r="AS54" s="21">
        <f t="shared" si="26"/>
        <v>0</v>
      </c>
      <c r="AT54" s="21">
        <f t="shared" si="26"/>
        <v>0</v>
      </c>
      <c r="AU54" s="21">
        <f t="shared" si="26"/>
        <v>0</v>
      </c>
      <c r="AV54" s="21">
        <f t="shared" si="26"/>
        <v>0</v>
      </c>
      <c r="AW54" s="21">
        <f t="shared" si="26"/>
        <v>0</v>
      </c>
      <c r="AX54" s="21">
        <f t="shared" si="26"/>
        <v>0</v>
      </c>
      <c r="AY54" s="21">
        <f t="shared" si="26"/>
        <v>0</v>
      </c>
      <c r="AZ54" s="21">
        <f t="shared" si="26"/>
        <v>0</v>
      </c>
      <c r="BA54" s="21">
        <f t="shared" si="26"/>
        <v>0</v>
      </c>
      <c r="BB54" s="21">
        <f t="shared" si="26"/>
        <v>22</v>
      </c>
      <c r="BC54" s="21">
        <f t="shared" si="26"/>
        <v>0</v>
      </c>
      <c r="BD54" s="21">
        <f t="shared" si="26"/>
        <v>6</v>
      </c>
      <c r="BE54" s="21">
        <f t="shared" si="26"/>
        <v>22</v>
      </c>
      <c r="BF54" s="21">
        <f t="shared" si="26"/>
        <v>228</v>
      </c>
      <c r="BG54" s="21">
        <f t="shared" si="26"/>
        <v>38</v>
      </c>
      <c r="BH54" s="21">
        <f t="shared" si="26"/>
        <v>0</v>
      </c>
      <c r="BI54" s="21">
        <f t="shared" si="26"/>
        <v>14</v>
      </c>
      <c r="BJ54" s="21">
        <f t="shared" si="26"/>
        <v>38</v>
      </c>
      <c r="BK54" s="21">
        <f t="shared" si="26"/>
        <v>532</v>
      </c>
      <c r="BL54" s="21">
        <f t="shared" ref="BL54:DN54" si="27">SUM(BL55,BL58,BL62,BL64,BL67)</f>
        <v>10</v>
      </c>
      <c r="BM54" s="21">
        <f t="shared" si="27"/>
        <v>380</v>
      </c>
      <c r="BN54" s="21">
        <f t="shared" si="27"/>
        <v>0</v>
      </c>
      <c r="BO54" s="21">
        <f t="shared" si="27"/>
        <v>0</v>
      </c>
      <c r="BP54" s="21">
        <f t="shared" si="27"/>
        <v>0</v>
      </c>
      <c r="BQ54" s="21">
        <f t="shared" si="27"/>
        <v>0</v>
      </c>
      <c r="BR54" s="21">
        <f t="shared" si="27"/>
        <v>0</v>
      </c>
      <c r="BS54" s="21">
        <f t="shared" si="27"/>
        <v>190</v>
      </c>
      <c r="BT54" s="21">
        <f t="shared" si="27"/>
        <v>0</v>
      </c>
      <c r="BU54" s="21">
        <f t="shared" si="27"/>
        <v>0</v>
      </c>
      <c r="BV54" s="21">
        <f t="shared" si="27"/>
        <v>0</v>
      </c>
      <c r="BW54" s="21">
        <f t="shared" si="27"/>
        <v>0</v>
      </c>
      <c r="BX54" s="21">
        <f t="shared" si="27"/>
        <v>0</v>
      </c>
      <c r="BY54" s="21">
        <f t="shared" si="27"/>
        <v>0</v>
      </c>
      <c r="BZ54" s="21">
        <f t="shared" si="27"/>
        <v>0</v>
      </c>
      <c r="CA54" s="21">
        <f t="shared" si="27"/>
        <v>0</v>
      </c>
      <c r="CB54" s="21">
        <f t="shared" si="27"/>
        <v>0</v>
      </c>
      <c r="CC54" s="21">
        <f t="shared" si="27"/>
        <v>0</v>
      </c>
      <c r="CD54" s="21">
        <f t="shared" si="27"/>
        <v>0</v>
      </c>
      <c r="CE54" s="21">
        <f t="shared" si="27"/>
        <v>0</v>
      </c>
      <c r="CF54" s="21">
        <f t="shared" si="27"/>
        <v>0</v>
      </c>
      <c r="CG54" s="21">
        <f t="shared" si="27"/>
        <v>0</v>
      </c>
      <c r="CH54" s="21">
        <f t="shared" si="27"/>
        <v>0</v>
      </c>
      <c r="CI54" s="21">
        <f t="shared" si="27"/>
        <v>0</v>
      </c>
      <c r="CJ54" s="21">
        <f t="shared" si="27"/>
        <v>0</v>
      </c>
      <c r="CK54" s="21">
        <f t="shared" si="27"/>
        <v>10</v>
      </c>
      <c r="CL54" s="21">
        <f t="shared" si="27"/>
        <v>0</v>
      </c>
      <c r="CM54" s="21">
        <f t="shared" si="27"/>
        <v>380</v>
      </c>
      <c r="CN54" s="21">
        <f t="shared" si="27"/>
        <v>5</v>
      </c>
      <c r="CO54" s="21">
        <f t="shared" si="27"/>
        <v>190</v>
      </c>
      <c r="CP54" s="21">
        <f t="shared" si="27"/>
        <v>0</v>
      </c>
      <c r="CQ54" s="21">
        <f t="shared" si="27"/>
        <v>0</v>
      </c>
      <c r="CR54" s="21">
        <f t="shared" si="27"/>
        <v>0</v>
      </c>
      <c r="CS54" s="21">
        <f t="shared" si="27"/>
        <v>0</v>
      </c>
      <c r="CT54" s="21">
        <f t="shared" si="27"/>
        <v>0</v>
      </c>
      <c r="CU54" s="21">
        <f t="shared" si="27"/>
        <v>0</v>
      </c>
      <c r="CV54" s="21">
        <f t="shared" si="27"/>
        <v>0</v>
      </c>
      <c r="CW54" s="21">
        <f t="shared" si="27"/>
        <v>0</v>
      </c>
      <c r="CX54" s="21">
        <f t="shared" si="27"/>
        <v>0</v>
      </c>
      <c r="CY54" s="21">
        <f t="shared" si="27"/>
        <v>0</v>
      </c>
      <c r="CZ54" s="21">
        <f t="shared" si="27"/>
        <v>0</v>
      </c>
      <c r="DA54" s="21">
        <f t="shared" si="27"/>
        <v>0</v>
      </c>
      <c r="DB54" s="21">
        <f t="shared" si="27"/>
        <v>0</v>
      </c>
      <c r="DC54" s="21">
        <f t="shared" si="27"/>
        <v>0</v>
      </c>
      <c r="DD54" s="21">
        <f t="shared" si="27"/>
        <v>0</v>
      </c>
      <c r="DE54" s="21">
        <f t="shared" si="27"/>
        <v>0</v>
      </c>
      <c r="DF54" s="21">
        <f t="shared" si="27"/>
        <v>0</v>
      </c>
      <c r="DG54" s="21">
        <f t="shared" si="27"/>
        <v>0</v>
      </c>
      <c r="DH54" s="21">
        <f t="shared" si="27"/>
        <v>0</v>
      </c>
      <c r="DI54" s="21">
        <f t="shared" si="27"/>
        <v>0</v>
      </c>
      <c r="DJ54" s="21">
        <f t="shared" si="27"/>
        <v>0</v>
      </c>
      <c r="DK54" s="21">
        <f t="shared" si="27"/>
        <v>0</v>
      </c>
      <c r="DL54" s="21">
        <f t="shared" si="27"/>
        <v>0</v>
      </c>
      <c r="DM54" s="21">
        <f t="shared" si="27"/>
        <v>5</v>
      </c>
      <c r="DN54" s="21">
        <f t="shared" si="27"/>
        <v>0</v>
      </c>
      <c r="DO54" s="21">
        <f t="shared" ref="DO54:EQ54" si="28">SUM(DO55,DO58,DO62,DO64,DO67)</f>
        <v>190</v>
      </c>
      <c r="DP54" s="21">
        <f t="shared" si="28"/>
        <v>15</v>
      </c>
      <c r="DQ54" s="21">
        <f t="shared" si="28"/>
        <v>570</v>
      </c>
      <c r="DR54" s="21">
        <f t="shared" si="28"/>
        <v>16</v>
      </c>
      <c r="DS54" s="21">
        <f t="shared" si="28"/>
        <v>0</v>
      </c>
      <c r="DT54" s="21">
        <f t="shared" si="28"/>
        <v>16</v>
      </c>
      <c r="DU54" s="21">
        <f t="shared" si="28"/>
        <v>0</v>
      </c>
      <c r="DV54" s="21">
        <f t="shared" si="28"/>
        <v>0</v>
      </c>
      <c r="DW54" s="21">
        <f t="shared" si="28"/>
        <v>364</v>
      </c>
      <c r="DX54" s="21">
        <f t="shared" si="28"/>
        <v>0</v>
      </c>
      <c r="DY54" s="21">
        <f t="shared" si="28"/>
        <v>0</v>
      </c>
      <c r="DZ54" s="21">
        <f t="shared" si="28"/>
        <v>0</v>
      </c>
      <c r="EA54" s="21">
        <f t="shared" si="28"/>
        <v>0</v>
      </c>
      <c r="EB54" s="21">
        <f t="shared" si="28"/>
        <v>0</v>
      </c>
      <c r="EC54" s="21">
        <f t="shared" si="28"/>
        <v>16</v>
      </c>
      <c r="ED54" s="21">
        <f t="shared" si="28"/>
        <v>0</v>
      </c>
      <c r="EE54" s="21">
        <f t="shared" si="28"/>
        <v>15</v>
      </c>
      <c r="EF54" s="21">
        <f t="shared" si="28"/>
        <v>16</v>
      </c>
      <c r="EG54" s="21">
        <f t="shared" si="28"/>
        <v>570</v>
      </c>
      <c r="EH54" s="21">
        <f t="shared" si="28"/>
        <v>0</v>
      </c>
      <c r="EI54" s="21">
        <f t="shared" si="28"/>
        <v>0</v>
      </c>
      <c r="EJ54" s="21">
        <f t="shared" si="28"/>
        <v>0</v>
      </c>
      <c r="EK54" s="21">
        <f t="shared" si="28"/>
        <v>0</v>
      </c>
      <c r="EL54" s="21">
        <f t="shared" si="28"/>
        <v>0</v>
      </c>
      <c r="EM54" s="21">
        <f t="shared" si="28"/>
        <v>0</v>
      </c>
      <c r="EN54" s="21">
        <f t="shared" si="28"/>
        <v>0</v>
      </c>
      <c r="EO54" s="21">
        <f t="shared" si="28"/>
        <v>0</v>
      </c>
      <c r="EP54" s="21">
        <f t="shared" si="28"/>
        <v>0</v>
      </c>
      <c r="EQ54" s="21">
        <f t="shared" si="28"/>
        <v>0</v>
      </c>
      <c r="ER54" s="31"/>
      <c r="ES54" s="31"/>
    </row>
    <row r="55" spans="1:149" x14ac:dyDescent="0.2">
      <c r="A55" s="44"/>
      <c r="B55" s="52" t="s">
        <v>99</v>
      </c>
      <c r="C55" s="45"/>
      <c r="D55" s="31"/>
      <c r="E55" s="48">
        <f>SUM(E56:E57)</f>
        <v>12</v>
      </c>
      <c r="F55" s="48">
        <f t="shared" ref="F55:BK55" si="29">SUM(F56:F57)</f>
        <v>456</v>
      </c>
      <c r="G55" s="48">
        <f t="shared" si="29"/>
        <v>44</v>
      </c>
      <c r="H55" s="48">
        <f t="shared" si="29"/>
        <v>0</v>
      </c>
      <c r="I55" s="48">
        <f t="shared" si="29"/>
        <v>0</v>
      </c>
      <c r="J55" s="48">
        <f t="shared" si="29"/>
        <v>0</v>
      </c>
      <c r="K55" s="48">
        <f t="shared" si="29"/>
        <v>0</v>
      </c>
      <c r="L55" s="48">
        <f t="shared" si="29"/>
        <v>0</v>
      </c>
      <c r="M55" s="48">
        <f t="shared" si="29"/>
        <v>0</v>
      </c>
      <c r="N55" s="48">
        <f t="shared" si="29"/>
        <v>0</v>
      </c>
      <c r="O55" s="48">
        <f t="shared" si="29"/>
        <v>0</v>
      </c>
      <c r="P55" s="48">
        <f t="shared" si="29"/>
        <v>0</v>
      </c>
      <c r="Q55" s="48">
        <f t="shared" si="29"/>
        <v>0</v>
      </c>
      <c r="R55" s="48">
        <f t="shared" si="29"/>
        <v>0</v>
      </c>
      <c r="S55" s="48">
        <f t="shared" si="29"/>
        <v>0</v>
      </c>
      <c r="T55" s="48">
        <f t="shared" si="29"/>
        <v>0</v>
      </c>
      <c r="U55" s="48">
        <f t="shared" si="29"/>
        <v>0</v>
      </c>
      <c r="V55" s="48">
        <f t="shared" si="29"/>
        <v>0</v>
      </c>
      <c r="W55" s="48">
        <f t="shared" si="29"/>
        <v>0</v>
      </c>
      <c r="X55" s="48">
        <f t="shared" si="29"/>
        <v>0</v>
      </c>
      <c r="Y55" s="48">
        <f t="shared" si="29"/>
        <v>0</v>
      </c>
      <c r="Z55" s="48">
        <f t="shared" si="29"/>
        <v>0</v>
      </c>
      <c r="AA55" s="48">
        <f t="shared" si="29"/>
        <v>0</v>
      </c>
      <c r="AB55" s="48">
        <f t="shared" si="29"/>
        <v>0</v>
      </c>
      <c r="AC55" s="48">
        <f t="shared" si="29"/>
        <v>0</v>
      </c>
      <c r="AD55" s="48">
        <f t="shared" si="29"/>
        <v>0</v>
      </c>
      <c r="AE55" s="48">
        <f t="shared" si="29"/>
        <v>0</v>
      </c>
      <c r="AF55" s="48">
        <f t="shared" si="29"/>
        <v>0</v>
      </c>
      <c r="AG55" s="48">
        <f t="shared" si="29"/>
        <v>0</v>
      </c>
      <c r="AH55" s="48">
        <f t="shared" si="29"/>
        <v>0</v>
      </c>
      <c r="AI55" s="48">
        <f t="shared" si="29"/>
        <v>0</v>
      </c>
      <c r="AJ55" s="48">
        <f t="shared" si="29"/>
        <v>12</v>
      </c>
      <c r="AK55" s="48">
        <f t="shared" si="29"/>
        <v>456</v>
      </c>
      <c r="AL55" s="48">
        <f t="shared" si="29"/>
        <v>44</v>
      </c>
      <c r="AM55" s="48">
        <f t="shared" si="29"/>
        <v>0</v>
      </c>
      <c r="AN55" s="48">
        <f t="shared" si="29"/>
        <v>0</v>
      </c>
      <c r="AO55" s="48">
        <f t="shared" si="29"/>
        <v>44</v>
      </c>
      <c r="AP55" s="48">
        <f t="shared" si="29"/>
        <v>0</v>
      </c>
      <c r="AQ55" s="48">
        <f t="shared" si="29"/>
        <v>412</v>
      </c>
      <c r="AR55" s="48">
        <f t="shared" si="29"/>
        <v>0</v>
      </c>
      <c r="AS55" s="48">
        <f t="shared" si="29"/>
        <v>0</v>
      </c>
      <c r="AT55" s="48">
        <f t="shared" si="29"/>
        <v>0</v>
      </c>
      <c r="AU55" s="48">
        <f t="shared" si="29"/>
        <v>0</v>
      </c>
      <c r="AV55" s="48">
        <f t="shared" si="29"/>
        <v>0</v>
      </c>
      <c r="AW55" s="48">
        <f t="shared" si="29"/>
        <v>0</v>
      </c>
      <c r="AX55" s="48">
        <f t="shared" si="29"/>
        <v>0</v>
      </c>
      <c r="AY55" s="48">
        <f t="shared" si="29"/>
        <v>0</v>
      </c>
      <c r="AZ55" s="48">
        <f t="shared" si="29"/>
        <v>0</v>
      </c>
      <c r="BA55" s="48">
        <f t="shared" si="29"/>
        <v>0</v>
      </c>
      <c r="BB55" s="48">
        <f t="shared" si="29"/>
        <v>22</v>
      </c>
      <c r="BC55" s="48">
        <f t="shared" si="29"/>
        <v>0</v>
      </c>
      <c r="BD55" s="48">
        <f t="shared" si="29"/>
        <v>6</v>
      </c>
      <c r="BE55" s="48">
        <f t="shared" si="29"/>
        <v>22</v>
      </c>
      <c r="BF55" s="48">
        <f t="shared" si="29"/>
        <v>228</v>
      </c>
      <c r="BG55" s="48">
        <f t="shared" si="29"/>
        <v>22</v>
      </c>
      <c r="BH55" s="48">
        <f t="shared" si="29"/>
        <v>0</v>
      </c>
      <c r="BI55" s="48">
        <f t="shared" si="29"/>
        <v>6</v>
      </c>
      <c r="BJ55" s="48">
        <f t="shared" si="29"/>
        <v>22</v>
      </c>
      <c r="BK55" s="48">
        <f t="shared" si="29"/>
        <v>228</v>
      </c>
      <c r="BL55" s="48">
        <f t="shared" ref="BL55:DN55" si="30">SUM(BL56:BL57)</f>
        <v>0</v>
      </c>
      <c r="BM55" s="48">
        <f t="shared" si="30"/>
        <v>0</v>
      </c>
      <c r="BN55" s="48">
        <f t="shared" si="30"/>
        <v>0</v>
      </c>
      <c r="BO55" s="48">
        <f t="shared" si="30"/>
        <v>0</v>
      </c>
      <c r="BP55" s="48">
        <f t="shared" si="30"/>
        <v>0</v>
      </c>
      <c r="BQ55" s="48">
        <f t="shared" si="30"/>
        <v>0</v>
      </c>
      <c r="BR55" s="48">
        <f t="shared" si="30"/>
        <v>0</v>
      </c>
      <c r="BS55" s="48">
        <f t="shared" si="30"/>
        <v>0</v>
      </c>
      <c r="BT55" s="48">
        <f t="shared" si="30"/>
        <v>0</v>
      </c>
      <c r="BU55" s="48">
        <f t="shared" si="30"/>
        <v>0</v>
      </c>
      <c r="BV55" s="48">
        <f t="shared" si="30"/>
        <v>0</v>
      </c>
      <c r="BW55" s="48">
        <f t="shared" si="30"/>
        <v>0</v>
      </c>
      <c r="BX55" s="48">
        <f t="shared" si="30"/>
        <v>0</v>
      </c>
      <c r="BY55" s="48">
        <f t="shared" si="30"/>
        <v>0</v>
      </c>
      <c r="BZ55" s="48">
        <f t="shared" si="30"/>
        <v>0</v>
      </c>
      <c r="CA55" s="48">
        <f t="shared" si="30"/>
        <v>0</v>
      </c>
      <c r="CB55" s="48">
        <f t="shared" si="30"/>
        <v>0</v>
      </c>
      <c r="CC55" s="48">
        <f t="shared" si="30"/>
        <v>0</v>
      </c>
      <c r="CD55" s="48">
        <f t="shared" si="30"/>
        <v>0</v>
      </c>
      <c r="CE55" s="48">
        <f t="shared" si="30"/>
        <v>0</v>
      </c>
      <c r="CF55" s="48">
        <f t="shared" si="30"/>
        <v>0</v>
      </c>
      <c r="CG55" s="48">
        <f t="shared" si="30"/>
        <v>0</v>
      </c>
      <c r="CH55" s="48">
        <f t="shared" si="30"/>
        <v>0</v>
      </c>
      <c r="CI55" s="48">
        <f t="shared" si="30"/>
        <v>0</v>
      </c>
      <c r="CJ55" s="48">
        <f t="shared" si="30"/>
        <v>0</v>
      </c>
      <c r="CK55" s="48">
        <f t="shared" si="30"/>
        <v>0</v>
      </c>
      <c r="CL55" s="48">
        <f t="shared" si="30"/>
        <v>0</v>
      </c>
      <c r="CM55" s="48">
        <f t="shared" si="30"/>
        <v>0</v>
      </c>
      <c r="CN55" s="48">
        <f t="shared" si="30"/>
        <v>0</v>
      </c>
      <c r="CO55" s="48">
        <f t="shared" si="30"/>
        <v>0</v>
      </c>
      <c r="CP55" s="48">
        <f t="shared" si="30"/>
        <v>0</v>
      </c>
      <c r="CQ55" s="48">
        <f t="shared" si="30"/>
        <v>0</v>
      </c>
      <c r="CR55" s="48">
        <f t="shared" si="30"/>
        <v>0</v>
      </c>
      <c r="CS55" s="48">
        <f t="shared" si="30"/>
        <v>0</v>
      </c>
      <c r="CT55" s="48">
        <f t="shared" si="30"/>
        <v>0</v>
      </c>
      <c r="CU55" s="48">
        <f t="shared" si="30"/>
        <v>0</v>
      </c>
      <c r="CV55" s="48">
        <f t="shared" si="30"/>
        <v>0</v>
      </c>
      <c r="CW55" s="48">
        <f t="shared" si="30"/>
        <v>0</v>
      </c>
      <c r="CX55" s="48">
        <f t="shared" si="30"/>
        <v>0</v>
      </c>
      <c r="CY55" s="48">
        <f t="shared" si="30"/>
        <v>0</v>
      </c>
      <c r="CZ55" s="48">
        <f t="shared" si="30"/>
        <v>0</v>
      </c>
      <c r="DA55" s="48">
        <f t="shared" si="30"/>
        <v>0</v>
      </c>
      <c r="DB55" s="48">
        <f t="shared" si="30"/>
        <v>0</v>
      </c>
      <c r="DC55" s="48">
        <f t="shared" si="30"/>
        <v>0</v>
      </c>
      <c r="DD55" s="48">
        <f t="shared" si="30"/>
        <v>0</v>
      </c>
      <c r="DE55" s="48">
        <f t="shared" si="30"/>
        <v>0</v>
      </c>
      <c r="DF55" s="48">
        <f t="shared" si="30"/>
        <v>0</v>
      </c>
      <c r="DG55" s="48">
        <f t="shared" si="30"/>
        <v>0</v>
      </c>
      <c r="DH55" s="48">
        <f t="shared" si="30"/>
        <v>0</v>
      </c>
      <c r="DI55" s="48">
        <f t="shared" si="30"/>
        <v>0</v>
      </c>
      <c r="DJ55" s="48">
        <f t="shared" si="30"/>
        <v>0</v>
      </c>
      <c r="DK55" s="48">
        <f t="shared" si="30"/>
        <v>0</v>
      </c>
      <c r="DL55" s="48">
        <f t="shared" si="30"/>
        <v>0</v>
      </c>
      <c r="DM55" s="48">
        <f t="shared" si="30"/>
        <v>0</v>
      </c>
      <c r="DN55" s="48">
        <f t="shared" si="30"/>
        <v>0</v>
      </c>
      <c r="DO55" s="48">
        <f t="shared" ref="DO55:EQ55" si="31">SUM(DO56:DO57)</f>
        <v>0</v>
      </c>
      <c r="DP55" s="48">
        <f t="shared" si="31"/>
        <v>0</v>
      </c>
      <c r="DQ55" s="48">
        <f t="shared" si="31"/>
        <v>0</v>
      </c>
      <c r="DR55" s="48">
        <f t="shared" si="31"/>
        <v>0</v>
      </c>
      <c r="DS55" s="48">
        <f t="shared" si="31"/>
        <v>0</v>
      </c>
      <c r="DT55" s="48">
        <f t="shared" si="31"/>
        <v>0</v>
      </c>
      <c r="DU55" s="48">
        <f t="shared" si="31"/>
        <v>0</v>
      </c>
      <c r="DV55" s="48">
        <f t="shared" si="31"/>
        <v>0</v>
      </c>
      <c r="DW55" s="48">
        <f t="shared" si="31"/>
        <v>0</v>
      </c>
      <c r="DX55" s="48">
        <f t="shared" si="31"/>
        <v>0</v>
      </c>
      <c r="DY55" s="48">
        <f t="shared" si="31"/>
        <v>0</v>
      </c>
      <c r="DZ55" s="48">
        <f t="shared" si="31"/>
        <v>0</v>
      </c>
      <c r="EA55" s="48">
        <f t="shared" si="31"/>
        <v>0</v>
      </c>
      <c r="EB55" s="48">
        <f t="shared" si="31"/>
        <v>0</v>
      </c>
      <c r="EC55" s="48">
        <f t="shared" si="31"/>
        <v>0</v>
      </c>
      <c r="ED55" s="48">
        <f t="shared" si="31"/>
        <v>0</v>
      </c>
      <c r="EE55" s="48">
        <f t="shared" si="31"/>
        <v>0</v>
      </c>
      <c r="EF55" s="48">
        <f t="shared" si="31"/>
        <v>0</v>
      </c>
      <c r="EG55" s="48">
        <f t="shared" si="31"/>
        <v>0</v>
      </c>
      <c r="EH55" s="48">
        <f t="shared" si="31"/>
        <v>0</v>
      </c>
      <c r="EI55" s="48">
        <f t="shared" si="31"/>
        <v>0</v>
      </c>
      <c r="EJ55" s="48">
        <f t="shared" si="31"/>
        <v>0</v>
      </c>
      <c r="EK55" s="48">
        <f t="shared" si="31"/>
        <v>0</v>
      </c>
      <c r="EL55" s="48">
        <f t="shared" si="31"/>
        <v>0</v>
      </c>
      <c r="EM55" s="48">
        <f t="shared" si="31"/>
        <v>0</v>
      </c>
      <c r="EN55" s="48">
        <f t="shared" si="31"/>
        <v>0</v>
      </c>
      <c r="EO55" s="48">
        <f t="shared" si="31"/>
        <v>0</v>
      </c>
      <c r="EP55" s="48">
        <f t="shared" si="31"/>
        <v>0</v>
      </c>
      <c r="EQ55" s="48">
        <f t="shared" si="31"/>
        <v>0</v>
      </c>
      <c r="ER55" s="31"/>
      <c r="ES55" s="31"/>
    </row>
    <row r="56" spans="1:149" s="40" customFormat="1" ht="25.5" x14ac:dyDescent="0.2">
      <c r="A56" s="42">
        <v>1</v>
      </c>
      <c r="B56" s="51" t="s">
        <v>97</v>
      </c>
      <c r="C56" s="36" t="s">
        <v>34</v>
      </c>
      <c r="D56" s="37"/>
      <c r="E56" s="42">
        <v>6</v>
      </c>
      <c r="F56" s="42">
        <v>228</v>
      </c>
      <c r="G56" s="42">
        <v>22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2">
        <v>6</v>
      </c>
      <c r="AK56" s="42">
        <v>228</v>
      </c>
      <c r="AL56" s="42">
        <v>22</v>
      </c>
      <c r="AM56" s="38"/>
      <c r="AN56" s="38"/>
      <c r="AO56" s="42">
        <v>22</v>
      </c>
      <c r="AQ56" s="42">
        <v>206</v>
      </c>
      <c r="AR56" s="42"/>
      <c r="AS56" s="38"/>
      <c r="AT56" s="38"/>
      <c r="AU56" s="38"/>
      <c r="AV56" s="38"/>
      <c r="AW56" s="38"/>
      <c r="AX56" s="38"/>
      <c r="AY56" s="38"/>
      <c r="AZ56" s="38"/>
      <c r="BA56" s="38"/>
      <c r="BB56" s="42">
        <v>22</v>
      </c>
      <c r="BC56" s="42"/>
      <c r="BD56" s="42">
        <v>6</v>
      </c>
      <c r="BE56" s="42">
        <v>22</v>
      </c>
      <c r="BF56" s="42">
        <v>228</v>
      </c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9" t="s">
        <v>65</v>
      </c>
      <c r="ES56" s="38" t="s">
        <v>141</v>
      </c>
    </row>
    <row r="57" spans="1:149" s="40" customFormat="1" ht="38.25" x14ac:dyDescent="0.2">
      <c r="A57" s="42">
        <v>2</v>
      </c>
      <c r="B57" s="51" t="s">
        <v>98</v>
      </c>
      <c r="C57" s="36" t="s">
        <v>34</v>
      </c>
      <c r="D57" s="37"/>
      <c r="E57" s="42">
        <v>6</v>
      </c>
      <c r="F57" s="42">
        <v>228</v>
      </c>
      <c r="G57" s="42">
        <v>22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2">
        <v>6</v>
      </c>
      <c r="AK57" s="42">
        <v>228</v>
      </c>
      <c r="AL57" s="42">
        <v>22</v>
      </c>
      <c r="AM57" s="38"/>
      <c r="AN57" s="38"/>
      <c r="AO57" s="42">
        <v>22</v>
      </c>
      <c r="AP57" s="41"/>
      <c r="AQ57" s="42">
        <v>206</v>
      </c>
      <c r="AR57" s="42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42">
        <v>22</v>
      </c>
      <c r="BH57" s="42"/>
      <c r="BI57" s="42">
        <v>6</v>
      </c>
      <c r="BJ57" s="42">
        <v>22</v>
      </c>
      <c r="BK57" s="42">
        <v>228</v>
      </c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9" t="s">
        <v>65</v>
      </c>
      <c r="ES57" s="38" t="s">
        <v>142</v>
      </c>
    </row>
    <row r="58" spans="1:149" ht="12.75" customHeight="1" x14ac:dyDescent="0.2">
      <c r="A58" s="14"/>
      <c r="B58" s="52" t="s">
        <v>37</v>
      </c>
      <c r="C58" s="15"/>
      <c r="D58" s="22"/>
      <c r="E58" s="21">
        <f>SUM(E59:E61)</f>
        <v>16</v>
      </c>
      <c r="F58" s="21">
        <f t="shared" ref="F58:BK58" si="32">SUM(F59:F61)</f>
        <v>608</v>
      </c>
      <c r="G58" s="21">
        <f t="shared" si="32"/>
        <v>0</v>
      </c>
      <c r="H58" s="21">
        <f t="shared" si="32"/>
        <v>0</v>
      </c>
      <c r="I58" s="21">
        <f t="shared" si="32"/>
        <v>0</v>
      </c>
      <c r="J58" s="21">
        <f t="shared" si="32"/>
        <v>0</v>
      </c>
      <c r="K58" s="21">
        <f t="shared" si="32"/>
        <v>0</v>
      </c>
      <c r="L58" s="21">
        <f t="shared" si="32"/>
        <v>0</v>
      </c>
      <c r="M58" s="21">
        <f t="shared" si="32"/>
        <v>0</v>
      </c>
      <c r="N58" s="21">
        <f t="shared" si="32"/>
        <v>0</v>
      </c>
      <c r="O58" s="21">
        <f t="shared" si="32"/>
        <v>0</v>
      </c>
      <c r="P58" s="21">
        <f t="shared" si="32"/>
        <v>0</v>
      </c>
      <c r="Q58" s="21">
        <f t="shared" si="32"/>
        <v>0</v>
      </c>
      <c r="R58" s="21">
        <f t="shared" si="32"/>
        <v>0</v>
      </c>
      <c r="S58" s="21">
        <f t="shared" si="32"/>
        <v>0</v>
      </c>
      <c r="T58" s="21">
        <f t="shared" si="32"/>
        <v>0</v>
      </c>
      <c r="U58" s="21">
        <f t="shared" si="32"/>
        <v>0</v>
      </c>
      <c r="V58" s="21">
        <f t="shared" si="32"/>
        <v>0</v>
      </c>
      <c r="W58" s="21">
        <f t="shared" si="32"/>
        <v>0</v>
      </c>
      <c r="X58" s="21">
        <f t="shared" si="32"/>
        <v>0</v>
      </c>
      <c r="Y58" s="21">
        <f t="shared" si="32"/>
        <v>0</v>
      </c>
      <c r="Z58" s="21">
        <f t="shared" si="32"/>
        <v>0</v>
      </c>
      <c r="AA58" s="21">
        <f t="shared" si="32"/>
        <v>0</v>
      </c>
      <c r="AB58" s="21">
        <f t="shared" si="32"/>
        <v>0</v>
      </c>
      <c r="AC58" s="21">
        <f t="shared" si="32"/>
        <v>0</v>
      </c>
      <c r="AD58" s="21">
        <f t="shared" si="32"/>
        <v>0</v>
      </c>
      <c r="AE58" s="21">
        <f t="shared" si="32"/>
        <v>0</v>
      </c>
      <c r="AF58" s="21">
        <f t="shared" si="32"/>
        <v>0</v>
      </c>
      <c r="AG58" s="21">
        <f t="shared" si="32"/>
        <v>0</v>
      </c>
      <c r="AH58" s="21">
        <f t="shared" si="32"/>
        <v>0</v>
      </c>
      <c r="AI58" s="21">
        <f t="shared" si="32"/>
        <v>0</v>
      </c>
      <c r="AJ58" s="21">
        <f t="shared" si="32"/>
        <v>4</v>
      </c>
      <c r="AK58" s="21">
        <f t="shared" si="32"/>
        <v>152</v>
      </c>
      <c r="AL58" s="21">
        <f t="shared" si="32"/>
        <v>0</v>
      </c>
      <c r="AM58" s="21">
        <f t="shared" si="32"/>
        <v>0</v>
      </c>
      <c r="AN58" s="21">
        <f t="shared" si="32"/>
        <v>0</v>
      </c>
      <c r="AO58" s="21">
        <f t="shared" si="32"/>
        <v>0</v>
      </c>
      <c r="AP58" s="21">
        <f t="shared" si="32"/>
        <v>0</v>
      </c>
      <c r="AQ58" s="21">
        <f t="shared" si="32"/>
        <v>152</v>
      </c>
      <c r="AR58" s="21">
        <f t="shared" si="32"/>
        <v>0</v>
      </c>
      <c r="AS58" s="21">
        <f t="shared" si="32"/>
        <v>0</v>
      </c>
      <c r="AT58" s="21">
        <f t="shared" si="32"/>
        <v>0</v>
      </c>
      <c r="AU58" s="21">
        <f t="shared" si="32"/>
        <v>0</v>
      </c>
      <c r="AV58" s="21">
        <f t="shared" si="32"/>
        <v>0</v>
      </c>
      <c r="AW58" s="21">
        <f t="shared" si="32"/>
        <v>0</v>
      </c>
      <c r="AX58" s="21">
        <f t="shared" si="32"/>
        <v>0</v>
      </c>
      <c r="AY58" s="21">
        <f t="shared" si="32"/>
        <v>0</v>
      </c>
      <c r="AZ58" s="21">
        <f t="shared" si="32"/>
        <v>0</v>
      </c>
      <c r="BA58" s="21">
        <f t="shared" si="32"/>
        <v>0</v>
      </c>
      <c r="BB58" s="21">
        <f t="shared" si="32"/>
        <v>0</v>
      </c>
      <c r="BC58" s="21">
        <f t="shared" si="32"/>
        <v>0</v>
      </c>
      <c r="BD58" s="21">
        <f t="shared" si="32"/>
        <v>0</v>
      </c>
      <c r="BE58" s="21">
        <f t="shared" si="32"/>
        <v>0</v>
      </c>
      <c r="BF58" s="21">
        <f t="shared" si="32"/>
        <v>0</v>
      </c>
      <c r="BG58" s="21">
        <f t="shared" si="32"/>
        <v>0</v>
      </c>
      <c r="BH58" s="21">
        <f t="shared" si="32"/>
        <v>0</v>
      </c>
      <c r="BI58" s="21">
        <f t="shared" si="32"/>
        <v>4</v>
      </c>
      <c r="BJ58" s="21">
        <f t="shared" si="32"/>
        <v>0</v>
      </c>
      <c r="BK58" s="21">
        <f t="shared" si="32"/>
        <v>152</v>
      </c>
      <c r="BL58" s="21">
        <f t="shared" ref="BL58:DN58" si="33">SUM(BL59:BL61)</f>
        <v>5</v>
      </c>
      <c r="BM58" s="21">
        <f t="shared" si="33"/>
        <v>190</v>
      </c>
      <c r="BN58" s="21">
        <f t="shared" si="33"/>
        <v>0</v>
      </c>
      <c r="BO58" s="21">
        <f t="shared" si="33"/>
        <v>0</v>
      </c>
      <c r="BP58" s="21">
        <f t="shared" si="33"/>
        <v>0</v>
      </c>
      <c r="BQ58" s="21">
        <f t="shared" si="33"/>
        <v>0</v>
      </c>
      <c r="BR58" s="21">
        <f t="shared" si="33"/>
        <v>0</v>
      </c>
      <c r="BS58" s="21">
        <f t="shared" si="33"/>
        <v>190</v>
      </c>
      <c r="BT58" s="21">
        <f t="shared" si="33"/>
        <v>0</v>
      </c>
      <c r="BU58" s="21">
        <f t="shared" si="33"/>
        <v>0</v>
      </c>
      <c r="BV58" s="21">
        <f t="shared" si="33"/>
        <v>0</v>
      </c>
      <c r="BW58" s="21">
        <f t="shared" si="33"/>
        <v>0</v>
      </c>
      <c r="BX58" s="21">
        <f t="shared" si="33"/>
        <v>0</v>
      </c>
      <c r="BY58" s="21">
        <f t="shared" si="33"/>
        <v>0</v>
      </c>
      <c r="BZ58" s="21">
        <f t="shared" si="33"/>
        <v>0</v>
      </c>
      <c r="CA58" s="21">
        <f t="shared" si="33"/>
        <v>0</v>
      </c>
      <c r="CB58" s="21">
        <f t="shared" si="33"/>
        <v>0</v>
      </c>
      <c r="CC58" s="21">
        <f t="shared" si="33"/>
        <v>0</v>
      </c>
      <c r="CD58" s="21">
        <f t="shared" si="33"/>
        <v>0</v>
      </c>
      <c r="CE58" s="21">
        <f t="shared" si="33"/>
        <v>0</v>
      </c>
      <c r="CF58" s="21">
        <f t="shared" si="33"/>
        <v>0</v>
      </c>
      <c r="CG58" s="21">
        <f t="shared" si="33"/>
        <v>0</v>
      </c>
      <c r="CH58" s="21">
        <f t="shared" si="33"/>
        <v>0</v>
      </c>
      <c r="CI58" s="21">
        <f t="shared" si="33"/>
        <v>0</v>
      </c>
      <c r="CJ58" s="21">
        <f t="shared" si="33"/>
        <v>0</v>
      </c>
      <c r="CK58" s="21">
        <f t="shared" si="33"/>
        <v>5</v>
      </c>
      <c r="CL58" s="21">
        <f t="shared" si="33"/>
        <v>0</v>
      </c>
      <c r="CM58" s="21">
        <f t="shared" si="33"/>
        <v>190</v>
      </c>
      <c r="CN58" s="21">
        <f t="shared" si="33"/>
        <v>0</v>
      </c>
      <c r="CO58" s="21">
        <f t="shared" si="33"/>
        <v>0</v>
      </c>
      <c r="CP58" s="21">
        <f t="shared" si="33"/>
        <v>0</v>
      </c>
      <c r="CQ58" s="21">
        <f t="shared" si="33"/>
        <v>0</v>
      </c>
      <c r="CR58" s="21">
        <f t="shared" si="33"/>
        <v>0</v>
      </c>
      <c r="CS58" s="21">
        <f t="shared" si="33"/>
        <v>0</v>
      </c>
      <c r="CT58" s="21">
        <f t="shared" si="33"/>
        <v>0</v>
      </c>
      <c r="CU58" s="21">
        <f t="shared" si="33"/>
        <v>0</v>
      </c>
      <c r="CV58" s="21">
        <f t="shared" si="33"/>
        <v>0</v>
      </c>
      <c r="CW58" s="21">
        <f t="shared" si="33"/>
        <v>0</v>
      </c>
      <c r="CX58" s="21">
        <f t="shared" si="33"/>
        <v>0</v>
      </c>
      <c r="CY58" s="21">
        <f t="shared" si="33"/>
        <v>0</v>
      </c>
      <c r="CZ58" s="21">
        <f t="shared" si="33"/>
        <v>0</v>
      </c>
      <c r="DA58" s="21">
        <f t="shared" si="33"/>
        <v>0</v>
      </c>
      <c r="DB58" s="21">
        <f t="shared" si="33"/>
        <v>0</v>
      </c>
      <c r="DC58" s="21">
        <f t="shared" si="33"/>
        <v>0</v>
      </c>
      <c r="DD58" s="21">
        <f t="shared" si="33"/>
        <v>0</v>
      </c>
      <c r="DE58" s="21">
        <f t="shared" si="33"/>
        <v>0</v>
      </c>
      <c r="DF58" s="21">
        <f t="shared" si="33"/>
        <v>0</v>
      </c>
      <c r="DG58" s="21">
        <f t="shared" si="33"/>
        <v>0</v>
      </c>
      <c r="DH58" s="21">
        <f t="shared" si="33"/>
        <v>0</v>
      </c>
      <c r="DI58" s="21">
        <f t="shared" si="33"/>
        <v>0</v>
      </c>
      <c r="DJ58" s="21">
        <f t="shared" si="33"/>
        <v>0</v>
      </c>
      <c r="DK58" s="21">
        <f t="shared" si="33"/>
        <v>0</v>
      </c>
      <c r="DL58" s="21">
        <f t="shared" si="33"/>
        <v>0</v>
      </c>
      <c r="DM58" s="21">
        <f t="shared" si="33"/>
        <v>0</v>
      </c>
      <c r="DN58" s="21">
        <f t="shared" si="33"/>
        <v>0</v>
      </c>
      <c r="DO58" s="21">
        <f t="shared" ref="DO58:EQ58" si="34">SUM(DO59:DO61)</f>
        <v>0</v>
      </c>
      <c r="DP58" s="21">
        <f t="shared" si="34"/>
        <v>7</v>
      </c>
      <c r="DQ58" s="21">
        <f t="shared" si="34"/>
        <v>266</v>
      </c>
      <c r="DR58" s="21">
        <f t="shared" si="34"/>
        <v>0</v>
      </c>
      <c r="DS58" s="21">
        <f t="shared" si="34"/>
        <v>0</v>
      </c>
      <c r="DT58" s="21">
        <f t="shared" si="34"/>
        <v>0</v>
      </c>
      <c r="DU58" s="21">
        <f t="shared" si="34"/>
        <v>0</v>
      </c>
      <c r="DV58" s="21">
        <f t="shared" si="34"/>
        <v>0</v>
      </c>
      <c r="DW58" s="21">
        <f t="shared" si="34"/>
        <v>266</v>
      </c>
      <c r="DX58" s="21">
        <f t="shared" si="34"/>
        <v>0</v>
      </c>
      <c r="DY58" s="21">
        <f t="shared" si="34"/>
        <v>0</v>
      </c>
      <c r="DZ58" s="21">
        <f t="shared" si="34"/>
        <v>0</v>
      </c>
      <c r="EA58" s="21">
        <f t="shared" si="34"/>
        <v>0</v>
      </c>
      <c r="EB58" s="21">
        <f t="shared" si="34"/>
        <v>0</v>
      </c>
      <c r="EC58" s="21">
        <f t="shared" si="34"/>
        <v>0</v>
      </c>
      <c r="ED58" s="21">
        <f t="shared" si="34"/>
        <v>0</v>
      </c>
      <c r="EE58" s="21">
        <f t="shared" si="34"/>
        <v>7</v>
      </c>
      <c r="EF58" s="21">
        <f t="shared" si="34"/>
        <v>0</v>
      </c>
      <c r="EG58" s="21">
        <f t="shared" si="34"/>
        <v>266</v>
      </c>
      <c r="EH58" s="21">
        <f t="shared" si="34"/>
        <v>0</v>
      </c>
      <c r="EI58" s="21">
        <f t="shared" si="34"/>
        <v>0</v>
      </c>
      <c r="EJ58" s="21">
        <f t="shared" si="34"/>
        <v>0</v>
      </c>
      <c r="EK58" s="21">
        <f t="shared" si="34"/>
        <v>0</v>
      </c>
      <c r="EL58" s="21">
        <f t="shared" si="34"/>
        <v>0</v>
      </c>
      <c r="EM58" s="21">
        <f t="shared" si="34"/>
        <v>0</v>
      </c>
      <c r="EN58" s="21">
        <f t="shared" si="34"/>
        <v>0</v>
      </c>
      <c r="EO58" s="21">
        <f t="shared" si="34"/>
        <v>0</v>
      </c>
      <c r="EP58" s="21">
        <f t="shared" si="34"/>
        <v>0</v>
      </c>
      <c r="EQ58" s="21">
        <f t="shared" si="34"/>
        <v>0</v>
      </c>
      <c r="ER58" s="31"/>
      <c r="ES58" s="31"/>
    </row>
    <row r="59" spans="1:149" s="40" customFormat="1" ht="25.5" customHeight="1" x14ac:dyDescent="0.2">
      <c r="A59" s="34">
        <v>1</v>
      </c>
      <c r="B59" s="35" t="s">
        <v>161</v>
      </c>
      <c r="C59" s="36" t="s">
        <v>34</v>
      </c>
      <c r="D59" s="37"/>
      <c r="E59" s="37">
        <v>4</v>
      </c>
      <c r="F59" s="37">
        <f t="shared" ref="F59:F74" si="35">38*E59</f>
        <v>152</v>
      </c>
      <c r="G59" s="37">
        <v>0</v>
      </c>
      <c r="H59" s="41"/>
      <c r="J59" s="37"/>
      <c r="K59" s="37"/>
      <c r="L59" s="37"/>
      <c r="M59" s="37"/>
      <c r="N59" s="38"/>
      <c r="P59" s="37"/>
      <c r="Q59" s="37"/>
      <c r="R59" s="38"/>
      <c r="S59" s="38"/>
      <c r="T59" s="38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2">
        <v>4</v>
      </c>
      <c r="AK59" s="42">
        <v>152</v>
      </c>
      <c r="AL59" s="37"/>
      <c r="AM59" s="37"/>
      <c r="AN59" s="37"/>
      <c r="AO59" s="37"/>
      <c r="AP59" s="38"/>
      <c r="AQ59" s="37">
        <v>152</v>
      </c>
      <c r="AR59" s="37"/>
      <c r="AS59" s="37"/>
      <c r="AT59" s="38"/>
      <c r="AU59" s="38"/>
      <c r="AV59" s="38"/>
      <c r="AW59" s="37"/>
      <c r="AX59" s="37"/>
      <c r="AY59" s="37"/>
      <c r="AZ59" s="37"/>
      <c r="BA59" s="37"/>
      <c r="BB59" s="37"/>
      <c r="BC59" s="42"/>
      <c r="BD59" s="42"/>
      <c r="BE59" s="42"/>
      <c r="BF59" s="42"/>
      <c r="BG59" s="37"/>
      <c r="BH59" s="42"/>
      <c r="BI59" s="42">
        <v>4</v>
      </c>
      <c r="BJ59" s="42"/>
      <c r="BK59" s="42">
        <v>152</v>
      </c>
      <c r="BL59" s="42"/>
      <c r="BM59" s="42"/>
      <c r="BN59" s="37"/>
      <c r="BO59" s="37"/>
      <c r="BP59" s="37"/>
      <c r="BQ59" s="37"/>
      <c r="BR59" s="38"/>
      <c r="BS59" s="42"/>
      <c r="BT59" s="37"/>
      <c r="BU59" s="37"/>
      <c r="BV59" s="38"/>
      <c r="BW59" s="38"/>
      <c r="BX59" s="38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42"/>
      <c r="CK59" s="42"/>
      <c r="CL59" s="42"/>
      <c r="CM59" s="42"/>
      <c r="CN59" s="37"/>
      <c r="CO59" s="37"/>
      <c r="CP59" s="37"/>
      <c r="CQ59" s="37"/>
      <c r="CR59" s="37"/>
      <c r="CS59" s="37"/>
      <c r="CT59" s="38"/>
      <c r="CU59" s="37"/>
      <c r="CV59" s="37"/>
      <c r="CW59" s="37"/>
      <c r="CX59" s="38"/>
      <c r="CY59" s="38"/>
      <c r="CZ59" s="38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42"/>
      <c r="DQ59" s="42"/>
      <c r="DR59" s="37"/>
      <c r="DS59" s="37"/>
      <c r="DT59" s="37"/>
      <c r="DU59" s="37"/>
      <c r="DV59" s="38"/>
      <c r="DW59" s="42"/>
      <c r="DX59" s="37"/>
      <c r="DY59" s="37"/>
      <c r="DZ59" s="38"/>
      <c r="EA59" s="38"/>
      <c r="EB59" s="38"/>
      <c r="EC59" s="37"/>
      <c r="ED59" s="42"/>
      <c r="EE59" s="42"/>
      <c r="EF59" s="42"/>
      <c r="EG59" s="42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9" t="s">
        <v>65</v>
      </c>
      <c r="ES59" s="38" t="s">
        <v>143</v>
      </c>
    </row>
    <row r="60" spans="1:149" s="40" customFormat="1" ht="25.5" customHeight="1" x14ac:dyDescent="0.2">
      <c r="A60" s="34">
        <v>2</v>
      </c>
      <c r="B60" s="35" t="s">
        <v>160</v>
      </c>
      <c r="C60" s="36" t="s">
        <v>34</v>
      </c>
      <c r="D60" s="37"/>
      <c r="E60" s="37">
        <v>7</v>
      </c>
      <c r="F60" s="37">
        <f t="shared" si="35"/>
        <v>266</v>
      </c>
      <c r="G60" s="37">
        <v>0</v>
      </c>
      <c r="H60" s="37"/>
      <c r="I60" s="37"/>
      <c r="J60" s="37"/>
      <c r="K60" s="37"/>
      <c r="L60" s="37"/>
      <c r="M60" s="37"/>
      <c r="N60" s="38"/>
      <c r="O60" s="37"/>
      <c r="P60" s="37"/>
      <c r="Q60" s="37"/>
      <c r="R60" s="38"/>
      <c r="S60" s="38"/>
      <c r="T60" s="38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8"/>
      <c r="AQ60" s="37"/>
      <c r="AR60" s="37"/>
      <c r="AS60" s="37"/>
      <c r="AT60" s="38"/>
      <c r="AU60" s="38"/>
      <c r="AV60" s="38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42"/>
      <c r="BM60" s="42"/>
      <c r="BN60" s="37"/>
      <c r="BO60" s="37"/>
      <c r="BP60" s="37"/>
      <c r="BQ60" s="37"/>
      <c r="BR60" s="38"/>
      <c r="BS60" s="42"/>
      <c r="BT60" s="37"/>
      <c r="BU60" s="37"/>
      <c r="BV60" s="38"/>
      <c r="BW60" s="38"/>
      <c r="BX60" s="38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42"/>
      <c r="CK60" s="42"/>
      <c r="CL60" s="42"/>
      <c r="CM60" s="42"/>
      <c r="CN60" s="37"/>
      <c r="CO60" s="37"/>
      <c r="CP60" s="37"/>
      <c r="CQ60" s="37"/>
      <c r="CR60" s="37"/>
      <c r="CS60" s="37"/>
      <c r="CT60" s="38"/>
      <c r="CU60" s="37"/>
      <c r="CV60" s="37"/>
      <c r="CW60" s="37"/>
      <c r="CX60" s="38"/>
      <c r="CY60" s="38"/>
      <c r="CZ60" s="38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42">
        <v>7</v>
      </c>
      <c r="DQ60" s="42">
        <v>266</v>
      </c>
      <c r="DR60" s="37"/>
      <c r="DS60" s="37"/>
      <c r="DT60" s="37"/>
      <c r="DU60" s="37"/>
      <c r="DV60" s="38"/>
      <c r="DW60" s="42">
        <v>266</v>
      </c>
      <c r="DX60" s="37"/>
      <c r="DY60" s="37"/>
      <c r="DZ60" s="38"/>
      <c r="EA60" s="38"/>
      <c r="EB60" s="38"/>
      <c r="EC60" s="37"/>
      <c r="ED60" s="42"/>
      <c r="EE60" s="42">
        <v>7</v>
      </c>
      <c r="EF60" s="42"/>
      <c r="EG60" s="42">
        <v>266</v>
      </c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9" t="s">
        <v>65</v>
      </c>
      <c r="ES60" s="38" t="s">
        <v>144</v>
      </c>
    </row>
    <row r="61" spans="1:149" s="40" customFormat="1" ht="25.5" customHeight="1" x14ac:dyDescent="0.2">
      <c r="A61" s="42">
        <v>3</v>
      </c>
      <c r="B61" s="47" t="s">
        <v>159</v>
      </c>
      <c r="C61" s="36" t="s">
        <v>34</v>
      </c>
      <c r="D61" s="38"/>
      <c r="E61" s="38">
        <v>5</v>
      </c>
      <c r="F61" s="37">
        <f t="shared" si="35"/>
        <v>190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42">
        <v>5</v>
      </c>
      <c r="BM61" s="42">
        <v>190</v>
      </c>
      <c r="BN61" s="38"/>
      <c r="BO61" s="38"/>
      <c r="BP61" s="38"/>
      <c r="BQ61" s="38"/>
      <c r="BR61" s="38"/>
      <c r="BS61" s="42">
        <v>190</v>
      </c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42"/>
      <c r="CK61" s="42">
        <v>5</v>
      </c>
      <c r="CL61" s="42"/>
      <c r="CM61" s="42">
        <v>190</v>
      </c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9" t="s">
        <v>65</v>
      </c>
      <c r="ES61" s="38" t="s">
        <v>145</v>
      </c>
    </row>
    <row r="62" spans="1:149" ht="38.25" x14ac:dyDescent="0.2">
      <c r="A62" s="14"/>
      <c r="B62" s="52" t="s">
        <v>39</v>
      </c>
      <c r="C62" s="15"/>
      <c r="D62" s="22"/>
      <c r="E62" s="21">
        <f>SUM(E63:E63)</f>
        <v>11</v>
      </c>
      <c r="F62" s="21">
        <f t="shared" ref="F62:O62" si="36">SUM(F63:F63)</f>
        <v>418</v>
      </c>
      <c r="G62" s="21">
        <f t="shared" si="36"/>
        <v>36</v>
      </c>
      <c r="H62" s="21">
        <f t="shared" si="36"/>
        <v>4</v>
      </c>
      <c r="I62" s="21">
        <f t="shared" si="36"/>
        <v>152</v>
      </c>
      <c r="J62" s="21">
        <f t="shared" si="36"/>
        <v>4</v>
      </c>
      <c r="K62" s="21">
        <f t="shared" si="36"/>
        <v>0</v>
      </c>
      <c r="L62" s="21">
        <f t="shared" si="36"/>
        <v>4</v>
      </c>
      <c r="M62" s="21">
        <f t="shared" si="36"/>
        <v>0</v>
      </c>
      <c r="N62" s="21">
        <f t="shared" si="36"/>
        <v>0</v>
      </c>
      <c r="O62" s="21">
        <f t="shared" si="36"/>
        <v>148</v>
      </c>
      <c r="P62" s="21">
        <f t="shared" ref="P62" si="37">SUM(P63:P63)</f>
        <v>0</v>
      </c>
      <c r="Q62" s="21">
        <f t="shared" ref="Q62" si="38">SUM(Q63:Q63)</f>
        <v>0</v>
      </c>
      <c r="R62" s="21">
        <f t="shared" ref="R62" si="39">SUM(R63:R63)</f>
        <v>0</v>
      </c>
      <c r="S62" s="21">
        <f t="shared" ref="S62" si="40">SUM(S63:S63)</f>
        <v>0</v>
      </c>
      <c r="T62" s="21">
        <f t="shared" ref="T62" si="41">SUM(T63:T63)</f>
        <v>0</v>
      </c>
      <c r="U62" s="21">
        <f t="shared" ref="U62" si="42">SUM(U63:U63)</f>
        <v>0</v>
      </c>
      <c r="V62" s="21">
        <f t="shared" ref="V62" si="43">SUM(V63:V63)</f>
        <v>0</v>
      </c>
      <c r="W62" s="21">
        <f t="shared" ref="W62" si="44">SUM(W63:W63)</f>
        <v>0</v>
      </c>
      <c r="X62" s="21">
        <f t="shared" ref="X62" si="45">SUM(X63:X63)</f>
        <v>0</v>
      </c>
      <c r="Y62" s="21">
        <f t="shared" ref="Y62" si="46">SUM(Y63:Y63)</f>
        <v>0</v>
      </c>
      <c r="Z62" s="21">
        <f t="shared" ref="Z62" si="47">SUM(Z63:Z63)</f>
        <v>0</v>
      </c>
      <c r="AA62" s="21">
        <f t="shared" ref="AA62" si="48">SUM(AA63:AA63)</f>
        <v>0</v>
      </c>
      <c r="AB62" s="21">
        <f t="shared" ref="AB62" si="49">SUM(AB63:AB63)</f>
        <v>0</v>
      </c>
      <c r="AC62" s="21">
        <f t="shared" ref="AC62" si="50">SUM(AC63:AC63)</f>
        <v>0</v>
      </c>
      <c r="AD62" s="21">
        <f t="shared" ref="AD62" si="51">SUM(AD63:AD63)</f>
        <v>0</v>
      </c>
      <c r="AE62" s="21">
        <f t="shared" ref="AE62" si="52">SUM(AE63:AE63)</f>
        <v>4</v>
      </c>
      <c r="AF62" s="21">
        <f t="shared" ref="AF62" si="53">SUM(AF63:AF63)</f>
        <v>0</v>
      </c>
      <c r="AG62" s="21">
        <f t="shared" ref="AG62" si="54">SUM(AG63:AG63)</f>
        <v>4</v>
      </c>
      <c r="AH62" s="21">
        <f t="shared" ref="AH62" si="55">SUM(AH63:AH63)</f>
        <v>4</v>
      </c>
      <c r="AI62" s="21">
        <f t="shared" ref="AI62" si="56">SUM(AI63:AI63)</f>
        <v>152</v>
      </c>
      <c r="AJ62" s="21">
        <f t="shared" ref="AJ62" si="57">SUM(AJ63:AJ63)</f>
        <v>4</v>
      </c>
      <c r="AK62" s="21">
        <f t="shared" ref="AK62" si="58">SUM(AK63:AK63)</f>
        <v>152</v>
      </c>
      <c r="AL62" s="21">
        <f t="shared" ref="AL62" si="59">SUM(AL63:AL63)</f>
        <v>16</v>
      </c>
      <c r="AM62" s="21">
        <f t="shared" ref="AM62" si="60">SUM(AM63:AM63)</f>
        <v>0</v>
      </c>
      <c r="AN62" s="21">
        <f t="shared" ref="AN62" si="61">SUM(AN63:AN63)</f>
        <v>16</v>
      </c>
      <c r="AO62" s="21">
        <f t="shared" ref="AO62" si="62">SUM(AO63:AO63)</f>
        <v>0</v>
      </c>
      <c r="AP62" s="21">
        <f t="shared" ref="AP62" si="63">SUM(AP63:AP63)</f>
        <v>0</v>
      </c>
      <c r="AQ62" s="21">
        <f t="shared" ref="AQ62" si="64">SUM(AQ63:AQ63)</f>
        <v>136</v>
      </c>
      <c r="AR62" s="21">
        <f t="shared" ref="AR62" si="65">SUM(AR63:AR63)</f>
        <v>0</v>
      </c>
      <c r="AS62" s="21">
        <f t="shared" ref="AS62" si="66">SUM(AS63:AS63)</f>
        <v>0</v>
      </c>
      <c r="AT62" s="21">
        <f t="shared" ref="AT62" si="67">SUM(AT63:AT63)</f>
        <v>0</v>
      </c>
      <c r="AU62" s="21">
        <f t="shared" ref="AU62" si="68">SUM(AU63:AU63)</f>
        <v>0</v>
      </c>
      <c r="AV62" s="21">
        <f t="shared" ref="AV62" si="69">SUM(AV63:AV63)</f>
        <v>0</v>
      </c>
      <c r="AW62" s="21">
        <f t="shared" ref="AW62" si="70">SUM(AW63:AW63)</f>
        <v>0</v>
      </c>
      <c r="AX62" s="21">
        <f t="shared" ref="AX62" si="71">SUM(AX63:AX63)</f>
        <v>0</v>
      </c>
      <c r="AY62" s="21">
        <f t="shared" ref="AY62" si="72">SUM(AY63:AY63)</f>
        <v>0</v>
      </c>
      <c r="AZ62" s="21">
        <f t="shared" ref="AZ62" si="73">SUM(AZ63:AZ63)</f>
        <v>0</v>
      </c>
      <c r="BA62" s="21">
        <f t="shared" ref="BA62" si="74">SUM(BA63:BA63)</f>
        <v>0</v>
      </c>
      <c r="BB62" s="21">
        <f t="shared" ref="BB62" si="75">SUM(BB63:BB63)</f>
        <v>0</v>
      </c>
      <c r="BC62" s="21">
        <f t="shared" ref="BC62" si="76">SUM(BC63:BC63)</f>
        <v>0</v>
      </c>
      <c r="BD62" s="21">
        <f t="shared" ref="BD62" si="77">SUM(BD63:BD63)</f>
        <v>0</v>
      </c>
      <c r="BE62" s="21">
        <f t="shared" ref="BE62" si="78">SUM(BE63:BE63)</f>
        <v>0</v>
      </c>
      <c r="BF62" s="21">
        <f t="shared" ref="BF62" si="79">SUM(BF63:BF63)</f>
        <v>0</v>
      </c>
      <c r="BG62" s="21">
        <f t="shared" ref="BG62" si="80">SUM(BG63:BG63)</f>
        <v>16</v>
      </c>
      <c r="BH62" s="21">
        <f t="shared" ref="BH62" si="81">SUM(BH63:BH63)</f>
        <v>0</v>
      </c>
      <c r="BI62" s="21">
        <f t="shared" ref="BI62" si="82">SUM(BI63:BI63)</f>
        <v>4</v>
      </c>
      <c r="BJ62" s="21">
        <f t="shared" ref="BJ62" si="83">SUM(BJ63:BJ63)</f>
        <v>16</v>
      </c>
      <c r="BK62" s="21">
        <f t="shared" ref="BK62" si="84">SUM(BK63:BK63)</f>
        <v>152</v>
      </c>
      <c r="BL62" s="21">
        <f t="shared" ref="BL62" si="85">SUM(BL63:BL63)</f>
        <v>0</v>
      </c>
      <c r="BM62" s="21">
        <f t="shared" ref="BM62" si="86">SUM(BM63:BM63)</f>
        <v>0</v>
      </c>
      <c r="BN62" s="21">
        <f t="shared" ref="BN62" si="87">SUM(BN63:BN63)</f>
        <v>0</v>
      </c>
      <c r="BO62" s="21">
        <f t="shared" ref="BO62" si="88">SUM(BO63:BO63)</f>
        <v>0</v>
      </c>
      <c r="BP62" s="21">
        <f t="shared" ref="BP62" si="89">SUM(BP63:BP63)</f>
        <v>0</v>
      </c>
      <c r="BQ62" s="21">
        <f t="shared" ref="BQ62" si="90">SUM(BQ63:BQ63)</f>
        <v>0</v>
      </c>
      <c r="BR62" s="21">
        <f t="shared" ref="BR62" si="91">SUM(BR63:BR63)</f>
        <v>0</v>
      </c>
      <c r="BS62" s="21">
        <f t="shared" ref="BS62" si="92">SUM(BS63:BS63)</f>
        <v>0</v>
      </c>
      <c r="BT62" s="21">
        <f t="shared" ref="BT62" si="93">SUM(BT63:BT63)</f>
        <v>0</v>
      </c>
      <c r="BU62" s="21">
        <f t="shared" ref="BU62" si="94">SUM(BU63:BU63)</f>
        <v>0</v>
      </c>
      <c r="BV62" s="21">
        <f t="shared" ref="BV62" si="95">SUM(BV63:BV63)</f>
        <v>0</v>
      </c>
      <c r="BW62" s="21">
        <f t="shared" ref="BW62" si="96">SUM(BW63:BW63)</f>
        <v>0</v>
      </c>
      <c r="BX62" s="21">
        <f t="shared" ref="BX62" si="97">SUM(BX63:BX63)</f>
        <v>0</v>
      </c>
      <c r="BY62" s="21">
        <f t="shared" ref="BY62" si="98">SUM(BY63:BY63)</f>
        <v>0</v>
      </c>
      <c r="BZ62" s="21">
        <f t="shared" ref="BZ62" si="99">SUM(BZ63:BZ63)</f>
        <v>0</v>
      </c>
      <c r="CA62" s="21">
        <f t="shared" ref="CA62" si="100">SUM(CA63:CA63)</f>
        <v>0</v>
      </c>
      <c r="CB62" s="21">
        <f t="shared" ref="CB62" si="101">SUM(CB63:CB63)</f>
        <v>0</v>
      </c>
      <c r="CC62" s="21">
        <f t="shared" ref="CC62" si="102">SUM(CC63:CC63)</f>
        <v>0</v>
      </c>
      <c r="CD62" s="21">
        <f t="shared" ref="CD62" si="103">SUM(CD63:CD63)</f>
        <v>0</v>
      </c>
      <c r="CE62" s="21">
        <f t="shared" ref="CE62" si="104">SUM(CE63:CE63)</f>
        <v>0</v>
      </c>
      <c r="CF62" s="21">
        <f t="shared" ref="CF62" si="105">SUM(CF63:CF63)</f>
        <v>0</v>
      </c>
      <c r="CG62" s="21">
        <f t="shared" ref="CG62" si="106">SUM(CG63:CG63)</f>
        <v>0</v>
      </c>
      <c r="CH62" s="21">
        <f t="shared" ref="CH62" si="107">SUM(CH63:CH63)</f>
        <v>0</v>
      </c>
      <c r="CI62" s="21">
        <f t="shared" ref="CI62" si="108">SUM(CI63:CI63)</f>
        <v>0</v>
      </c>
      <c r="CJ62" s="21">
        <f t="shared" ref="CJ62" si="109">SUM(CJ63:CJ63)</f>
        <v>0</v>
      </c>
      <c r="CK62" s="21">
        <f t="shared" ref="CK62" si="110">SUM(CK63:CK63)</f>
        <v>0</v>
      </c>
      <c r="CL62" s="21">
        <f t="shared" ref="CL62" si="111">SUM(CL63:CL63)</f>
        <v>0</v>
      </c>
      <c r="CM62" s="21">
        <f t="shared" ref="CM62" si="112">SUM(CM63:CM63)</f>
        <v>0</v>
      </c>
      <c r="CN62" s="21">
        <f t="shared" ref="CN62" si="113">SUM(CN63:CN63)</f>
        <v>0</v>
      </c>
      <c r="CO62" s="21">
        <f t="shared" ref="CO62" si="114">SUM(CO63:CO63)</f>
        <v>0</v>
      </c>
      <c r="CP62" s="21">
        <f t="shared" ref="CP62" si="115">SUM(CP63:CP63)</f>
        <v>0</v>
      </c>
      <c r="CQ62" s="21">
        <f t="shared" ref="CQ62" si="116">SUM(CQ63:CQ63)</f>
        <v>0</v>
      </c>
      <c r="CR62" s="21">
        <f t="shared" ref="CR62" si="117">SUM(CR63:CR63)</f>
        <v>0</v>
      </c>
      <c r="CS62" s="21">
        <f t="shared" ref="CS62" si="118">SUM(CS63:CS63)</f>
        <v>0</v>
      </c>
      <c r="CT62" s="21">
        <f t="shared" ref="CT62" si="119">SUM(CT63:CT63)</f>
        <v>0</v>
      </c>
      <c r="CU62" s="21">
        <f t="shared" ref="CU62" si="120">SUM(CU63:CU63)</f>
        <v>0</v>
      </c>
      <c r="CV62" s="21">
        <f t="shared" ref="CV62" si="121">SUM(CV63:CV63)</f>
        <v>0</v>
      </c>
      <c r="CW62" s="21">
        <f t="shared" ref="CW62" si="122">SUM(CW63:CW63)</f>
        <v>0</v>
      </c>
      <c r="CX62" s="21">
        <f t="shared" ref="CX62" si="123">SUM(CX63:CX63)</f>
        <v>0</v>
      </c>
      <c r="CY62" s="21">
        <f t="shared" ref="CY62" si="124">SUM(CY63:CY63)</f>
        <v>0</v>
      </c>
      <c r="CZ62" s="21">
        <f t="shared" ref="CZ62" si="125">SUM(CZ63:CZ63)</f>
        <v>0</v>
      </c>
      <c r="DA62" s="21">
        <f t="shared" ref="DA62" si="126">SUM(DA63:DA63)</f>
        <v>0</v>
      </c>
      <c r="DB62" s="21">
        <f t="shared" ref="DB62" si="127">SUM(DB63:DB63)</f>
        <v>0</v>
      </c>
      <c r="DC62" s="21">
        <f t="shared" ref="DC62" si="128">SUM(DC63:DC63)</f>
        <v>0</v>
      </c>
      <c r="DD62" s="21">
        <f t="shared" ref="DD62" si="129">SUM(DD63:DD63)</f>
        <v>0</v>
      </c>
      <c r="DE62" s="21">
        <f t="shared" ref="DE62" si="130">SUM(DE63:DE63)</f>
        <v>0</v>
      </c>
      <c r="DF62" s="21">
        <f t="shared" ref="DF62" si="131">SUM(DF63:DF63)</f>
        <v>0</v>
      </c>
      <c r="DG62" s="21">
        <f t="shared" ref="DG62" si="132">SUM(DG63:DG63)</f>
        <v>0</v>
      </c>
      <c r="DH62" s="21">
        <f t="shared" ref="DH62" si="133">SUM(DH63:DH63)</f>
        <v>0</v>
      </c>
      <c r="DI62" s="21">
        <f t="shared" ref="DI62" si="134">SUM(DI63:DI63)</f>
        <v>0</v>
      </c>
      <c r="DJ62" s="21">
        <f t="shared" ref="DJ62" si="135">SUM(DJ63:DJ63)</f>
        <v>0</v>
      </c>
      <c r="DK62" s="21">
        <f t="shared" ref="DK62" si="136">SUM(DK63:DK63)</f>
        <v>0</v>
      </c>
      <c r="DL62" s="21">
        <f t="shared" ref="DL62" si="137">SUM(DL63:DL63)</f>
        <v>0</v>
      </c>
      <c r="DM62" s="21">
        <f t="shared" ref="DM62" si="138">SUM(DM63:DM63)</f>
        <v>0</v>
      </c>
      <c r="DN62" s="21">
        <f t="shared" ref="DN62" si="139">SUM(DN63:DN63)</f>
        <v>0</v>
      </c>
      <c r="DO62" s="21">
        <f t="shared" ref="DO62" si="140">SUM(DO63:DO63)</f>
        <v>0</v>
      </c>
      <c r="DP62" s="21">
        <f t="shared" ref="DP62" si="141">SUM(DP63:DP63)</f>
        <v>3</v>
      </c>
      <c r="DQ62" s="21">
        <f t="shared" ref="DQ62" si="142">SUM(DQ63:DQ63)</f>
        <v>114</v>
      </c>
      <c r="DR62" s="21">
        <f t="shared" ref="DR62" si="143">SUM(DR63:DR63)</f>
        <v>16</v>
      </c>
      <c r="DS62" s="21">
        <f t="shared" ref="DS62" si="144">SUM(DS63:DS63)</f>
        <v>0</v>
      </c>
      <c r="DT62" s="21">
        <f t="shared" ref="DT62" si="145">SUM(DT63:DT63)</f>
        <v>16</v>
      </c>
      <c r="DU62" s="21">
        <f t="shared" ref="DU62" si="146">SUM(DU63:DU63)</f>
        <v>0</v>
      </c>
      <c r="DV62" s="21">
        <f t="shared" ref="DV62" si="147">SUM(DV63:DV63)</f>
        <v>0</v>
      </c>
      <c r="DW62" s="21">
        <f t="shared" ref="DW62" si="148">SUM(DW63:DW63)</f>
        <v>98</v>
      </c>
      <c r="DX62" s="21">
        <f t="shared" ref="DX62" si="149">SUM(DX63:DX63)</f>
        <v>0</v>
      </c>
      <c r="DY62" s="21">
        <f t="shared" ref="DY62" si="150">SUM(DY63:DY63)</f>
        <v>0</v>
      </c>
      <c r="DZ62" s="21">
        <f t="shared" ref="DZ62" si="151">SUM(DZ63:DZ63)</f>
        <v>0</v>
      </c>
      <c r="EA62" s="21">
        <f t="shared" ref="EA62" si="152">SUM(EA63:EA63)</f>
        <v>0</v>
      </c>
      <c r="EB62" s="21">
        <f t="shared" ref="EB62" si="153">SUM(EB63:EB63)</f>
        <v>0</v>
      </c>
      <c r="EC62" s="21">
        <f t="shared" ref="EC62" si="154">SUM(EC63:EC63)</f>
        <v>16</v>
      </c>
      <c r="ED62" s="21">
        <f t="shared" ref="ED62" si="155">SUM(ED63:ED63)</f>
        <v>0</v>
      </c>
      <c r="EE62" s="21">
        <f t="shared" ref="EE62" si="156">SUM(EE63:EE63)</f>
        <v>3</v>
      </c>
      <c r="EF62" s="21">
        <f t="shared" ref="EF62" si="157">SUM(EF63:EF63)</f>
        <v>16</v>
      </c>
      <c r="EG62" s="21">
        <f t="shared" ref="EG62" si="158">SUM(EG63:EG63)</f>
        <v>114</v>
      </c>
      <c r="EH62" s="21">
        <f t="shared" ref="EH62" si="159">SUM(EH63:EH63)</f>
        <v>0</v>
      </c>
      <c r="EI62" s="21">
        <f t="shared" ref="EI62" si="160">SUM(EI63:EI63)</f>
        <v>0</v>
      </c>
      <c r="EJ62" s="21">
        <f t="shared" ref="EJ62" si="161">SUM(EJ63:EJ63)</f>
        <v>0</v>
      </c>
      <c r="EK62" s="21">
        <f t="shared" ref="EK62" si="162">SUM(EK63:EK63)</f>
        <v>0</v>
      </c>
      <c r="EL62" s="21">
        <f t="shared" ref="EL62" si="163">SUM(EL63:EL63)</f>
        <v>0</v>
      </c>
      <c r="EM62" s="21">
        <f t="shared" ref="EM62" si="164">SUM(EM63:EM63)</f>
        <v>0</v>
      </c>
      <c r="EN62" s="21">
        <f t="shared" ref="EN62" si="165">SUM(EN63:EN63)</f>
        <v>0</v>
      </c>
      <c r="EO62" s="21">
        <f t="shared" ref="EO62" si="166">SUM(EO63:EO63)</f>
        <v>0</v>
      </c>
      <c r="EP62" s="21">
        <f t="shared" ref="EP62" si="167">SUM(EP63:EP63)</f>
        <v>0</v>
      </c>
      <c r="EQ62" s="21">
        <f t="shared" ref="EQ62" si="168">SUM(EQ63:EQ63)</f>
        <v>0</v>
      </c>
      <c r="ER62" s="19"/>
      <c r="ES62" s="19"/>
    </row>
    <row r="63" spans="1:149" s="40" customFormat="1" ht="25.5" customHeight="1" x14ac:dyDescent="0.2">
      <c r="A63" s="34" t="s">
        <v>38</v>
      </c>
      <c r="B63" s="35" t="s">
        <v>158</v>
      </c>
      <c r="C63" s="36" t="s">
        <v>34</v>
      </c>
      <c r="D63" s="37"/>
      <c r="E63" s="37">
        <v>11</v>
      </c>
      <c r="F63" s="37">
        <f t="shared" si="35"/>
        <v>418</v>
      </c>
      <c r="G63" s="37">
        <v>36</v>
      </c>
      <c r="H63" s="42">
        <v>4</v>
      </c>
      <c r="I63" s="42">
        <v>152</v>
      </c>
      <c r="J63" s="42">
        <v>4</v>
      </c>
      <c r="K63" s="42"/>
      <c r="L63" s="42">
        <v>4</v>
      </c>
      <c r="M63" s="37"/>
      <c r="N63" s="38"/>
      <c r="O63" s="42">
        <v>148</v>
      </c>
      <c r="P63" s="37"/>
      <c r="Q63" s="37"/>
      <c r="R63" s="38"/>
      <c r="S63" s="38"/>
      <c r="T63" s="38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42">
        <v>4</v>
      </c>
      <c r="AF63" s="42" t="s">
        <v>53</v>
      </c>
      <c r="AG63" s="42">
        <v>4</v>
      </c>
      <c r="AH63" s="42">
        <v>4</v>
      </c>
      <c r="AI63" s="42">
        <v>152</v>
      </c>
      <c r="AJ63" s="42">
        <v>4</v>
      </c>
      <c r="AK63" s="42">
        <v>152</v>
      </c>
      <c r="AL63" s="42">
        <v>16</v>
      </c>
      <c r="AM63" s="37"/>
      <c r="AN63" s="42">
        <v>16</v>
      </c>
      <c r="AO63" s="42"/>
      <c r="AP63" s="38"/>
      <c r="AQ63" s="42">
        <v>136</v>
      </c>
      <c r="AR63" s="37"/>
      <c r="AS63" s="37"/>
      <c r="AT63" s="38"/>
      <c r="AU63" s="38"/>
      <c r="AV63" s="38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42">
        <v>16</v>
      </c>
      <c r="BH63" s="42" t="s">
        <v>53</v>
      </c>
      <c r="BI63" s="42">
        <v>4</v>
      </c>
      <c r="BJ63" s="42">
        <v>16</v>
      </c>
      <c r="BK63" s="42">
        <v>152</v>
      </c>
      <c r="BL63" s="37"/>
      <c r="BM63" s="37"/>
      <c r="BN63" s="37"/>
      <c r="BO63" s="37"/>
      <c r="BP63" s="37"/>
      <c r="BQ63" s="37"/>
      <c r="BR63" s="38"/>
      <c r="BS63" s="37"/>
      <c r="BT63" s="37"/>
      <c r="BU63" s="37"/>
      <c r="BV63" s="38"/>
      <c r="BW63" s="38"/>
      <c r="BX63" s="38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8"/>
      <c r="CU63" s="37"/>
      <c r="CV63" s="37"/>
      <c r="CW63" s="37"/>
      <c r="CX63" s="38"/>
      <c r="CY63" s="38"/>
      <c r="CZ63" s="38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42">
        <v>3</v>
      </c>
      <c r="DQ63" s="42">
        <v>114</v>
      </c>
      <c r="DR63" s="42">
        <v>16</v>
      </c>
      <c r="DS63" s="37"/>
      <c r="DT63" s="42">
        <v>16</v>
      </c>
      <c r="DU63" s="37"/>
      <c r="DV63" s="38"/>
      <c r="DW63" s="37">
        <v>98</v>
      </c>
      <c r="DX63" s="37"/>
      <c r="DY63" s="37"/>
      <c r="DZ63" s="38"/>
      <c r="EA63" s="38"/>
      <c r="EB63" s="38"/>
      <c r="EC63" s="42">
        <v>16</v>
      </c>
      <c r="ED63" s="42"/>
      <c r="EE63" s="42">
        <v>3</v>
      </c>
      <c r="EF63" s="42">
        <v>16</v>
      </c>
      <c r="EG63" s="42">
        <v>114</v>
      </c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9" t="s">
        <v>65</v>
      </c>
      <c r="ES63" s="38" t="s">
        <v>146</v>
      </c>
    </row>
    <row r="64" spans="1:149" ht="12.75" customHeight="1" x14ac:dyDescent="0.2">
      <c r="A64" s="14"/>
      <c r="B64" s="52" t="s">
        <v>41</v>
      </c>
      <c r="C64" s="15"/>
      <c r="D64" s="22"/>
      <c r="E64" s="21">
        <f>SUM(E65:E66)</f>
        <v>10</v>
      </c>
      <c r="F64" s="21">
        <f t="shared" ref="F64:BK64" si="169">SUM(F65:F66)</f>
        <v>380</v>
      </c>
      <c r="G64" s="21">
        <f t="shared" si="169"/>
        <v>0</v>
      </c>
      <c r="H64" s="21">
        <f t="shared" si="169"/>
        <v>0</v>
      </c>
      <c r="I64" s="21">
        <f t="shared" si="169"/>
        <v>0</v>
      </c>
      <c r="J64" s="21">
        <f t="shared" si="169"/>
        <v>0</v>
      </c>
      <c r="K64" s="21">
        <f t="shared" si="169"/>
        <v>0</v>
      </c>
      <c r="L64" s="21">
        <f t="shared" si="169"/>
        <v>0</v>
      </c>
      <c r="M64" s="21">
        <f t="shared" si="169"/>
        <v>0</v>
      </c>
      <c r="N64" s="21">
        <f t="shared" si="169"/>
        <v>0</v>
      </c>
      <c r="O64" s="21">
        <f t="shared" si="169"/>
        <v>0</v>
      </c>
      <c r="P64" s="21">
        <f t="shared" si="169"/>
        <v>0</v>
      </c>
      <c r="Q64" s="21">
        <f t="shared" si="169"/>
        <v>0</v>
      </c>
      <c r="R64" s="21">
        <f t="shared" si="169"/>
        <v>0</v>
      </c>
      <c r="S64" s="21">
        <f t="shared" si="169"/>
        <v>0</v>
      </c>
      <c r="T64" s="21">
        <f t="shared" si="169"/>
        <v>0</v>
      </c>
      <c r="U64" s="21">
        <f t="shared" si="169"/>
        <v>0</v>
      </c>
      <c r="V64" s="21">
        <f t="shared" si="169"/>
        <v>0</v>
      </c>
      <c r="W64" s="21">
        <f t="shared" si="169"/>
        <v>0</v>
      </c>
      <c r="X64" s="21">
        <f t="shared" si="169"/>
        <v>0</v>
      </c>
      <c r="Y64" s="21">
        <f t="shared" si="169"/>
        <v>0</v>
      </c>
      <c r="Z64" s="21">
        <f t="shared" si="169"/>
        <v>0</v>
      </c>
      <c r="AA64" s="21">
        <f t="shared" si="169"/>
        <v>0</v>
      </c>
      <c r="AB64" s="21">
        <f t="shared" si="169"/>
        <v>0</v>
      </c>
      <c r="AC64" s="21">
        <f t="shared" si="169"/>
        <v>0</v>
      </c>
      <c r="AD64" s="21">
        <f t="shared" si="169"/>
        <v>0</v>
      </c>
      <c r="AE64" s="21">
        <f t="shared" si="169"/>
        <v>0</v>
      </c>
      <c r="AF64" s="21">
        <f t="shared" si="169"/>
        <v>0</v>
      </c>
      <c r="AG64" s="21">
        <f t="shared" si="169"/>
        <v>0</v>
      </c>
      <c r="AH64" s="21">
        <f t="shared" si="169"/>
        <v>0</v>
      </c>
      <c r="AI64" s="21">
        <f t="shared" si="169"/>
        <v>0</v>
      </c>
      <c r="AJ64" s="21">
        <f t="shared" si="169"/>
        <v>0</v>
      </c>
      <c r="AK64" s="21">
        <f t="shared" si="169"/>
        <v>0</v>
      </c>
      <c r="AL64" s="21">
        <f t="shared" si="169"/>
        <v>0</v>
      </c>
      <c r="AM64" s="21">
        <f t="shared" si="169"/>
        <v>0</v>
      </c>
      <c r="AN64" s="21">
        <f t="shared" si="169"/>
        <v>0</v>
      </c>
      <c r="AO64" s="21">
        <f t="shared" si="169"/>
        <v>0</v>
      </c>
      <c r="AP64" s="21">
        <f t="shared" si="169"/>
        <v>0</v>
      </c>
      <c r="AQ64" s="21">
        <f t="shared" si="169"/>
        <v>0</v>
      </c>
      <c r="AR64" s="21">
        <f t="shared" si="169"/>
        <v>0</v>
      </c>
      <c r="AS64" s="21">
        <f t="shared" si="169"/>
        <v>0</v>
      </c>
      <c r="AT64" s="21">
        <f t="shared" si="169"/>
        <v>0</v>
      </c>
      <c r="AU64" s="21">
        <f t="shared" si="169"/>
        <v>0</v>
      </c>
      <c r="AV64" s="21">
        <f t="shared" si="169"/>
        <v>0</v>
      </c>
      <c r="AW64" s="21">
        <f t="shared" si="169"/>
        <v>0</v>
      </c>
      <c r="AX64" s="21">
        <f t="shared" si="169"/>
        <v>0</v>
      </c>
      <c r="AY64" s="21">
        <f t="shared" si="169"/>
        <v>0</v>
      </c>
      <c r="AZ64" s="21">
        <f t="shared" si="169"/>
        <v>0</v>
      </c>
      <c r="BA64" s="21">
        <f t="shared" si="169"/>
        <v>0</v>
      </c>
      <c r="BB64" s="21">
        <f t="shared" si="169"/>
        <v>0</v>
      </c>
      <c r="BC64" s="21">
        <f t="shared" si="169"/>
        <v>0</v>
      </c>
      <c r="BD64" s="21">
        <f t="shared" si="169"/>
        <v>0</v>
      </c>
      <c r="BE64" s="21">
        <f t="shared" si="169"/>
        <v>0</v>
      </c>
      <c r="BF64" s="21">
        <f t="shared" si="169"/>
        <v>0</v>
      </c>
      <c r="BG64" s="21">
        <f t="shared" si="169"/>
        <v>0</v>
      </c>
      <c r="BH64" s="21">
        <f t="shared" si="169"/>
        <v>0</v>
      </c>
      <c r="BI64" s="21">
        <f t="shared" si="169"/>
        <v>0</v>
      </c>
      <c r="BJ64" s="21">
        <f t="shared" si="169"/>
        <v>0</v>
      </c>
      <c r="BK64" s="21">
        <f t="shared" si="169"/>
        <v>0</v>
      </c>
      <c r="BL64" s="21">
        <f t="shared" ref="BL64:DN64" si="170">SUM(BL65:BL66)</f>
        <v>5</v>
      </c>
      <c r="BM64" s="21">
        <f t="shared" si="170"/>
        <v>190</v>
      </c>
      <c r="BN64" s="21">
        <f t="shared" si="170"/>
        <v>0</v>
      </c>
      <c r="BO64" s="21">
        <f t="shared" si="170"/>
        <v>0</v>
      </c>
      <c r="BP64" s="21">
        <f t="shared" si="170"/>
        <v>0</v>
      </c>
      <c r="BQ64" s="21">
        <f t="shared" si="170"/>
        <v>0</v>
      </c>
      <c r="BR64" s="21">
        <f t="shared" si="170"/>
        <v>0</v>
      </c>
      <c r="BS64" s="21">
        <f t="shared" si="170"/>
        <v>0</v>
      </c>
      <c r="BT64" s="21">
        <f t="shared" si="170"/>
        <v>0</v>
      </c>
      <c r="BU64" s="21">
        <f t="shared" si="170"/>
        <v>0</v>
      </c>
      <c r="BV64" s="21">
        <f t="shared" si="170"/>
        <v>0</v>
      </c>
      <c r="BW64" s="21">
        <f t="shared" si="170"/>
        <v>0</v>
      </c>
      <c r="BX64" s="21">
        <f t="shared" si="170"/>
        <v>0</v>
      </c>
      <c r="BY64" s="21">
        <f t="shared" si="170"/>
        <v>0</v>
      </c>
      <c r="BZ64" s="21">
        <f t="shared" si="170"/>
        <v>0</v>
      </c>
      <c r="CA64" s="21">
        <f t="shared" si="170"/>
        <v>0</v>
      </c>
      <c r="CB64" s="21">
        <f t="shared" si="170"/>
        <v>0</v>
      </c>
      <c r="CC64" s="21">
        <f t="shared" si="170"/>
        <v>0</v>
      </c>
      <c r="CD64" s="21">
        <f t="shared" si="170"/>
        <v>0</v>
      </c>
      <c r="CE64" s="21">
        <f t="shared" si="170"/>
        <v>0</v>
      </c>
      <c r="CF64" s="21">
        <f t="shared" si="170"/>
        <v>0</v>
      </c>
      <c r="CG64" s="21">
        <f t="shared" si="170"/>
        <v>0</v>
      </c>
      <c r="CH64" s="21">
        <f t="shared" si="170"/>
        <v>0</v>
      </c>
      <c r="CI64" s="21">
        <f t="shared" si="170"/>
        <v>0</v>
      </c>
      <c r="CJ64" s="21">
        <f t="shared" si="170"/>
        <v>0</v>
      </c>
      <c r="CK64" s="21">
        <f t="shared" si="170"/>
        <v>5</v>
      </c>
      <c r="CL64" s="21">
        <f t="shared" si="170"/>
        <v>0</v>
      </c>
      <c r="CM64" s="21">
        <f t="shared" si="170"/>
        <v>190</v>
      </c>
      <c r="CN64" s="21">
        <f t="shared" si="170"/>
        <v>5</v>
      </c>
      <c r="CO64" s="21">
        <f t="shared" si="170"/>
        <v>190</v>
      </c>
      <c r="CP64" s="21">
        <f t="shared" si="170"/>
        <v>0</v>
      </c>
      <c r="CQ64" s="21">
        <f t="shared" si="170"/>
        <v>0</v>
      </c>
      <c r="CR64" s="21">
        <f t="shared" si="170"/>
        <v>0</v>
      </c>
      <c r="CS64" s="21">
        <f t="shared" si="170"/>
        <v>0</v>
      </c>
      <c r="CT64" s="21">
        <f t="shared" si="170"/>
        <v>0</v>
      </c>
      <c r="CU64" s="21">
        <f t="shared" si="170"/>
        <v>0</v>
      </c>
      <c r="CV64" s="21">
        <f t="shared" si="170"/>
        <v>0</v>
      </c>
      <c r="CW64" s="21">
        <f t="shared" si="170"/>
        <v>0</v>
      </c>
      <c r="CX64" s="21">
        <f t="shared" si="170"/>
        <v>0</v>
      </c>
      <c r="CY64" s="21">
        <f t="shared" si="170"/>
        <v>0</v>
      </c>
      <c r="CZ64" s="21">
        <f t="shared" si="170"/>
        <v>0</v>
      </c>
      <c r="DA64" s="21">
        <f t="shared" si="170"/>
        <v>0</v>
      </c>
      <c r="DB64" s="21">
        <f t="shared" si="170"/>
        <v>0</v>
      </c>
      <c r="DC64" s="21">
        <f t="shared" si="170"/>
        <v>0</v>
      </c>
      <c r="DD64" s="21">
        <f t="shared" si="170"/>
        <v>0</v>
      </c>
      <c r="DE64" s="21">
        <f t="shared" si="170"/>
        <v>0</v>
      </c>
      <c r="DF64" s="21">
        <f t="shared" si="170"/>
        <v>0</v>
      </c>
      <c r="DG64" s="21">
        <f t="shared" si="170"/>
        <v>0</v>
      </c>
      <c r="DH64" s="21">
        <f t="shared" si="170"/>
        <v>0</v>
      </c>
      <c r="DI64" s="21">
        <f t="shared" si="170"/>
        <v>0</v>
      </c>
      <c r="DJ64" s="21">
        <f t="shared" si="170"/>
        <v>0</v>
      </c>
      <c r="DK64" s="21">
        <f t="shared" si="170"/>
        <v>0</v>
      </c>
      <c r="DL64" s="21">
        <f t="shared" si="170"/>
        <v>0</v>
      </c>
      <c r="DM64" s="21">
        <f t="shared" si="170"/>
        <v>5</v>
      </c>
      <c r="DN64" s="21">
        <f t="shared" si="170"/>
        <v>0</v>
      </c>
      <c r="DO64" s="21">
        <f t="shared" ref="DO64:EQ64" si="171">SUM(DO65:DO66)</f>
        <v>190</v>
      </c>
      <c r="DP64" s="21">
        <f t="shared" si="171"/>
        <v>0</v>
      </c>
      <c r="DQ64" s="21">
        <f t="shared" si="171"/>
        <v>0</v>
      </c>
      <c r="DR64" s="21">
        <f t="shared" si="171"/>
        <v>0</v>
      </c>
      <c r="DS64" s="21">
        <f t="shared" si="171"/>
        <v>0</v>
      </c>
      <c r="DT64" s="21">
        <f t="shared" si="171"/>
        <v>0</v>
      </c>
      <c r="DU64" s="21">
        <f t="shared" si="171"/>
        <v>0</v>
      </c>
      <c r="DV64" s="21">
        <f t="shared" si="171"/>
        <v>0</v>
      </c>
      <c r="DW64" s="21">
        <f t="shared" si="171"/>
        <v>0</v>
      </c>
      <c r="DX64" s="21">
        <f t="shared" si="171"/>
        <v>0</v>
      </c>
      <c r="DY64" s="21">
        <f t="shared" si="171"/>
        <v>0</v>
      </c>
      <c r="DZ64" s="21">
        <f t="shared" si="171"/>
        <v>0</v>
      </c>
      <c r="EA64" s="21">
        <f t="shared" si="171"/>
        <v>0</v>
      </c>
      <c r="EB64" s="21">
        <f t="shared" si="171"/>
        <v>0</v>
      </c>
      <c r="EC64" s="21">
        <f t="shared" si="171"/>
        <v>0</v>
      </c>
      <c r="ED64" s="21">
        <f t="shared" si="171"/>
        <v>0</v>
      </c>
      <c r="EE64" s="21">
        <f t="shared" si="171"/>
        <v>0</v>
      </c>
      <c r="EF64" s="21">
        <f t="shared" si="171"/>
        <v>0</v>
      </c>
      <c r="EG64" s="21">
        <f t="shared" si="171"/>
        <v>0</v>
      </c>
      <c r="EH64" s="21">
        <f t="shared" si="171"/>
        <v>0</v>
      </c>
      <c r="EI64" s="21">
        <f t="shared" si="171"/>
        <v>0</v>
      </c>
      <c r="EJ64" s="21">
        <f t="shared" si="171"/>
        <v>0</v>
      </c>
      <c r="EK64" s="21">
        <f t="shared" si="171"/>
        <v>0</v>
      </c>
      <c r="EL64" s="21">
        <f t="shared" si="171"/>
        <v>0</v>
      </c>
      <c r="EM64" s="21">
        <f t="shared" si="171"/>
        <v>0</v>
      </c>
      <c r="EN64" s="21">
        <f t="shared" si="171"/>
        <v>0</v>
      </c>
      <c r="EO64" s="21">
        <f t="shared" si="171"/>
        <v>0</v>
      </c>
      <c r="EP64" s="21">
        <f t="shared" si="171"/>
        <v>0</v>
      </c>
      <c r="EQ64" s="21">
        <f t="shared" si="171"/>
        <v>0</v>
      </c>
      <c r="ER64" s="31"/>
      <c r="ES64" s="31"/>
    </row>
    <row r="65" spans="1:149" s="40" customFormat="1" ht="40.5" customHeight="1" x14ac:dyDescent="0.2">
      <c r="A65" s="34">
        <v>1</v>
      </c>
      <c r="B65" s="35" t="s">
        <v>153</v>
      </c>
      <c r="C65" s="36" t="s">
        <v>34</v>
      </c>
      <c r="D65" s="37"/>
      <c r="E65" s="37">
        <v>5</v>
      </c>
      <c r="F65" s="37">
        <f t="shared" si="35"/>
        <v>190</v>
      </c>
      <c r="G65" s="37">
        <v>0</v>
      </c>
      <c r="H65" s="37"/>
      <c r="I65" s="37"/>
      <c r="J65" s="37"/>
      <c r="K65" s="37"/>
      <c r="L65" s="37"/>
      <c r="M65" s="37"/>
      <c r="N65" s="38"/>
      <c r="O65" s="37"/>
      <c r="P65" s="37"/>
      <c r="Q65" s="37"/>
      <c r="R65" s="38"/>
      <c r="S65" s="38"/>
      <c r="T65" s="38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8"/>
      <c r="AQ65" s="37"/>
      <c r="AR65" s="37"/>
      <c r="AS65" s="37"/>
      <c r="AT65" s="38"/>
      <c r="AU65" s="38"/>
      <c r="AV65" s="38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>
        <v>5</v>
      </c>
      <c r="BM65" s="37">
        <v>190</v>
      </c>
      <c r="BN65" s="37"/>
      <c r="BO65" s="37"/>
      <c r="BP65" s="37"/>
      <c r="BQ65" s="37"/>
      <c r="BR65" s="38"/>
      <c r="BS65" s="37"/>
      <c r="BT65" s="37"/>
      <c r="BU65" s="37"/>
      <c r="BV65" s="38"/>
      <c r="BW65" s="38"/>
      <c r="BX65" s="38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>
        <v>5</v>
      </c>
      <c r="CL65" s="37"/>
      <c r="CM65" s="37">
        <v>190</v>
      </c>
      <c r="CN65" s="37"/>
      <c r="CO65" s="37"/>
      <c r="CP65" s="37"/>
      <c r="CQ65" s="37"/>
      <c r="CR65" s="37"/>
      <c r="CS65" s="37"/>
      <c r="CT65" s="38"/>
      <c r="CU65" s="37"/>
      <c r="CV65" s="37"/>
      <c r="CW65" s="37"/>
      <c r="CX65" s="38"/>
      <c r="CY65" s="38"/>
      <c r="CZ65" s="38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8"/>
      <c r="DW65" s="37"/>
      <c r="DX65" s="37"/>
      <c r="DY65" s="37"/>
      <c r="DZ65" s="38"/>
      <c r="EA65" s="38"/>
      <c r="EB65" s="38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9" t="s">
        <v>65</v>
      </c>
      <c r="ES65" s="38" t="s">
        <v>147</v>
      </c>
    </row>
    <row r="66" spans="1:149" s="40" customFormat="1" ht="40.5" customHeight="1" x14ac:dyDescent="0.2">
      <c r="A66" s="34">
        <v>2</v>
      </c>
      <c r="B66" s="35" t="s">
        <v>153</v>
      </c>
      <c r="C66" s="36" t="s">
        <v>34</v>
      </c>
      <c r="D66" s="37"/>
      <c r="E66" s="37">
        <v>5</v>
      </c>
      <c r="F66" s="37">
        <f t="shared" si="35"/>
        <v>190</v>
      </c>
      <c r="G66" s="37">
        <v>0</v>
      </c>
      <c r="H66" s="37"/>
      <c r="I66" s="37"/>
      <c r="J66" s="37"/>
      <c r="K66" s="37"/>
      <c r="L66" s="37"/>
      <c r="M66" s="37"/>
      <c r="N66" s="38"/>
      <c r="O66" s="37"/>
      <c r="P66" s="37"/>
      <c r="Q66" s="37"/>
      <c r="R66" s="38"/>
      <c r="S66" s="38"/>
      <c r="T66" s="38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8"/>
      <c r="AQ66" s="37"/>
      <c r="AR66" s="37"/>
      <c r="AS66" s="37"/>
      <c r="AT66" s="38"/>
      <c r="AU66" s="38"/>
      <c r="AV66" s="38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8"/>
      <c r="BS66" s="37"/>
      <c r="BT66" s="37"/>
      <c r="BU66" s="37"/>
      <c r="BV66" s="38"/>
      <c r="BW66" s="38"/>
      <c r="BX66" s="38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>
        <v>5</v>
      </c>
      <c r="CO66" s="37">
        <v>190</v>
      </c>
      <c r="CP66" s="37"/>
      <c r="CQ66" s="37"/>
      <c r="CR66" s="37"/>
      <c r="CS66" s="37"/>
      <c r="CT66" s="38"/>
      <c r="CU66" s="37"/>
      <c r="CV66" s="37"/>
      <c r="CW66" s="37"/>
      <c r="CX66" s="38"/>
      <c r="CY66" s="38"/>
      <c r="CZ66" s="38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>
        <v>5</v>
      </c>
      <c r="DN66" s="37"/>
      <c r="DO66" s="37">
        <v>190</v>
      </c>
      <c r="DP66" s="37"/>
      <c r="DQ66" s="37"/>
      <c r="DR66" s="37"/>
      <c r="DS66" s="37"/>
      <c r="DT66" s="37"/>
      <c r="DU66" s="37"/>
      <c r="DV66" s="38"/>
      <c r="DW66" s="37"/>
      <c r="DX66" s="37"/>
      <c r="DY66" s="37"/>
      <c r="DZ66" s="38"/>
      <c r="EA66" s="38"/>
      <c r="EB66" s="38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9" t="s">
        <v>65</v>
      </c>
      <c r="ES66" s="38" t="s">
        <v>148</v>
      </c>
    </row>
    <row r="67" spans="1:149" ht="27" customHeight="1" x14ac:dyDescent="0.2">
      <c r="A67" s="14"/>
      <c r="B67" s="52" t="s">
        <v>43</v>
      </c>
      <c r="C67" s="15"/>
      <c r="D67" s="22"/>
      <c r="E67" s="21">
        <f>SUM(E68)</f>
        <v>5</v>
      </c>
      <c r="F67" s="21">
        <f t="shared" ref="F67:BK67" si="172">SUM(F68)</f>
        <v>190</v>
      </c>
      <c r="G67" s="21">
        <f t="shared" si="172"/>
        <v>0</v>
      </c>
      <c r="H67" s="21">
        <f t="shared" si="172"/>
        <v>0</v>
      </c>
      <c r="I67" s="21">
        <f t="shared" si="172"/>
        <v>0</v>
      </c>
      <c r="J67" s="21">
        <f t="shared" si="172"/>
        <v>0</v>
      </c>
      <c r="K67" s="21">
        <f t="shared" si="172"/>
        <v>0</v>
      </c>
      <c r="L67" s="21">
        <f t="shared" si="172"/>
        <v>0</v>
      </c>
      <c r="M67" s="21">
        <f t="shared" si="172"/>
        <v>0</v>
      </c>
      <c r="N67" s="21">
        <f t="shared" si="172"/>
        <v>0</v>
      </c>
      <c r="O67" s="21">
        <f t="shared" si="172"/>
        <v>0</v>
      </c>
      <c r="P67" s="21">
        <f t="shared" si="172"/>
        <v>0</v>
      </c>
      <c r="Q67" s="21">
        <f t="shared" si="172"/>
        <v>0</v>
      </c>
      <c r="R67" s="21">
        <f t="shared" si="172"/>
        <v>0</v>
      </c>
      <c r="S67" s="21">
        <f t="shared" si="172"/>
        <v>0</v>
      </c>
      <c r="T67" s="21">
        <f t="shared" si="172"/>
        <v>0</v>
      </c>
      <c r="U67" s="21">
        <f t="shared" si="172"/>
        <v>0</v>
      </c>
      <c r="V67" s="21">
        <f t="shared" si="172"/>
        <v>0</v>
      </c>
      <c r="W67" s="21">
        <f t="shared" si="172"/>
        <v>0</v>
      </c>
      <c r="X67" s="21">
        <f t="shared" si="172"/>
        <v>0</v>
      </c>
      <c r="Y67" s="21">
        <f t="shared" si="172"/>
        <v>0</v>
      </c>
      <c r="Z67" s="21">
        <f t="shared" si="172"/>
        <v>0</v>
      </c>
      <c r="AA67" s="21">
        <f t="shared" si="172"/>
        <v>0</v>
      </c>
      <c r="AB67" s="21">
        <f t="shared" si="172"/>
        <v>0</v>
      </c>
      <c r="AC67" s="21">
        <f t="shared" si="172"/>
        <v>0</v>
      </c>
      <c r="AD67" s="21">
        <f t="shared" si="172"/>
        <v>0</v>
      </c>
      <c r="AE67" s="21">
        <f t="shared" si="172"/>
        <v>0</v>
      </c>
      <c r="AF67" s="21">
        <f t="shared" si="172"/>
        <v>0</v>
      </c>
      <c r="AG67" s="21">
        <f t="shared" si="172"/>
        <v>0</v>
      </c>
      <c r="AH67" s="21">
        <f t="shared" si="172"/>
        <v>0</v>
      </c>
      <c r="AI67" s="21">
        <f t="shared" si="172"/>
        <v>0</v>
      </c>
      <c r="AJ67" s="21">
        <f t="shared" si="172"/>
        <v>0</v>
      </c>
      <c r="AK67" s="21">
        <f t="shared" si="172"/>
        <v>0</v>
      </c>
      <c r="AL67" s="21">
        <f t="shared" si="172"/>
        <v>0</v>
      </c>
      <c r="AM67" s="21">
        <f t="shared" si="172"/>
        <v>0</v>
      </c>
      <c r="AN67" s="21">
        <f t="shared" si="172"/>
        <v>0</v>
      </c>
      <c r="AO67" s="21">
        <f t="shared" si="172"/>
        <v>0</v>
      </c>
      <c r="AP67" s="21">
        <f t="shared" si="172"/>
        <v>0</v>
      </c>
      <c r="AQ67" s="21">
        <f t="shared" si="172"/>
        <v>0</v>
      </c>
      <c r="AR67" s="21">
        <f t="shared" si="172"/>
        <v>0</v>
      </c>
      <c r="AS67" s="21">
        <f t="shared" si="172"/>
        <v>0</v>
      </c>
      <c r="AT67" s="21">
        <f t="shared" si="172"/>
        <v>0</v>
      </c>
      <c r="AU67" s="21">
        <f t="shared" si="172"/>
        <v>0</v>
      </c>
      <c r="AV67" s="21">
        <f t="shared" si="172"/>
        <v>0</v>
      </c>
      <c r="AW67" s="21">
        <f t="shared" si="172"/>
        <v>0</v>
      </c>
      <c r="AX67" s="21">
        <f t="shared" si="172"/>
        <v>0</v>
      </c>
      <c r="AY67" s="21">
        <f t="shared" si="172"/>
        <v>0</v>
      </c>
      <c r="AZ67" s="21">
        <f t="shared" si="172"/>
        <v>0</v>
      </c>
      <c r="BA67" s="21">
        <f t="shared" si="172"/>
        <v>0</v>
      </c>
      <c r="BB67" s="21">
        <f t="shared" si="172"/>
        <v>0</v>
      </c>
      <c r="BC67" s="21">
        <f t="shared" si="172"/>
        <v>0</v>
      </c>
      <c r="BD67" s="21">
        <f t="shared" si="172"/>
        <v>0</v>
      </c>
      <c r="BE67" s="21">
        <f t="shared" si="172"/>
        <v>0</v>
      </c>
      <c r="BF67" s="21">
        <f t="shared" si="172"/>
        <v>0</v>
      </c>
      <c r="BG67" s="21">
        <f t="shared" si="172"/>
        <v>0</v>
      </c>
      <c r="BH67" s="21">
        <f t="shared" si="172"/>
        <v>0</v>
      </c>
      <c r="BI67" s="21">
        <f t="shared" si="172"/>
        <v>0</v>
      </c>
      <c r="BJ67" s="21">
        <f t="shared" si="172"/>
        <v>0</v>
      </c>
      <c r="BK67" s="21">
        <f t="shared" si="172"/>
        <v>0</v>
      </c>
      <c r="BL67" s="21">
        <f t="shared" ref="BL67:DN67" si="173">SUM(BL68)</f>
        <v>0</v>
      </c>
      <c r="BM67" s="21">
        <f t="shared" si="173"/>
        <v>0</v>
      </c>
      <c r="BN67" s="21">
        <f t="shared" si="173"/>
        <v>0</v>
      </c>
      <c r="BO67" s="21">
        <f t="shared" si="173"/>
        <v>0</v>
      </c>
      <c r="BP67" s="21">
        <f t="shared" si="173"/>
        <v>0</v>
      </c>
      <c r="BQ67" s="21">
        <f t="shared" si="173"/>
        <v>0</v>
      </c>
      <c r="BR67" s="21">
        <f t="shared" si="173"/>
        <v>0</v>
      </c>
      <c r="BS67" s="21">
        <f t="shared" si="173"/>
        <v>0</v>
      </c>
      <c r="BT67" s="21">
        <f t="shared" si="173"/>
        <v>0</v>
      </c>
      <c r="BU67" s="21">
        <f t="shared" si="173"/>
        <v>0</v>
      </c>
      <c r="BV67" s="21">
        <f t="shared" si="173"/>
        <v>0</v>
      </c>
      <c r="BW67" s="21">
        <f t="shared" si="173"/>
        <v>0</v>
      </c>
      <c r="BX67" s="21">
        <f t="shared" si="173"/>
        <v>0</v>
      </c>
      <c r="BY67" s="21">
        <f t="shared" si="173"/>
        <v>0</v>
      </c>
      <c r="BZ67" s="21">
        <f t="shared" si="173"/>
        <v>0</v>
      </c>
      <c r="CA67" s="21">
        <f t="shared" si="173"/>
        <v>0</v>
      </c>
      <c r="CB67" s="21">
        <f t="shared" si="173"/>
        <v>0</v>
      </c>
      <c r="CC67" s="21">
        <f t="shared" si="173"/>
        <v>0</v>
      </c>
      <c r="CD67" s="21">
        <f t="shared" si="173"/>
        <v>0</v>
      </c>
      <c r="CE67" s="21">
        <f t="shared" si="173"/>
        <v>0</v>
      </c>
      <c r="CF67" s="21">
        <f t="shared" si="173"/>
        <v>0</v>
      </c>
      <c r="CG67" s="21">
        <f t="shared" si="173"/>
        <v>0</v>
      </c>
      <c r="CH67" s="21">
        <f t="shared" si="173"/>
        <v>0</v>
      </c>
      <c r="CI67" s="21">
        <f t="shared" si="173"/>
        <v>0</v>
      </c>
      <c r="CJ67" s="21">
        <f t="shared" si="173"/>
        <v>0</v>
      </c>
      <c r="CK67" s="21">
        <f t="shared" si="173"/>
        <v>0</v>
      </c>
      <c r="CL67" s="21">
        <f t="shared" si="173"/>
        <v>0</v>
      </c>
      <c r="CM67" s="21">
        <f t="shared" si="173"/>
        <v>0</v>
      </c>
      <c r="CN67" s="21">
        <f t="shared" si="173"/>
        <v>0</v>
      </c>
      <c r="CO67" s="21">
        <f t="shared" si="173"/>
        <v>0</v>
      </c>
      <c r="CP67" s="21">
        <f t="shared" si="173"/>
        <v>0</v>
      </c>
      <c r="CQ67" s="21">
        <f t="shared" si="173"/>
        <v>0</v>
      </c>
      <c r="CR67" s="21">
        <f t="shared" si="173"/>
        <v>0</v>
      </c>
      <c r="CS67" s="21">
        <f t="shared" si="173"/>
        <v>0</v>
      </c>
      <c r="CT67" s="21">
        <f t="shared" si="173"/>
        <v>0</v>
      </c>
      <c r="CU67" s="21">
        <f t="shared" si="173"/>
        <v>0</v>
      </c>
      <c r="CV67" s="21">
        <f t="shared" si="173"/>
        <v>0</v>
      </c>
      <c r="CW67" s="21">
        <f t="shared" si="173"/>
        <v>0</v>
      </c>
      <c r="CX67" s="21">
        <f t="shared" si="173"/>
        <v>0</v>
      </c>
      <c r="CY67" s="21">
        <f t="shared" si="173"/>
        <v>0</v>
      </c>
      <c r="CZ67" s="21">
        <f t="shared" si="173"/>
        <v>0</v>
      </c>
      <c r="DA67" s="21">
        <f t="shared" si="173"/>
        <v>0</v>
      </c>
      <c r="DB67" s="21">
        <f t="shared" si="173"/>
        <v>0</v>
      </c>
      <c r="DC67" s="21">
        <f t="shared" si="173"/>
        <v>0</v>
      </c>
      <c r="DD67" s="21">
        <f t="shared" si="173"/>
        <v>0</v>
      </c>
      <c r="DE67" s="21">
        <f t="shared" si="173"/>
        <v>0</v>
      </c>
      <c r="DF67" s="21">
        <f t="shared" si="173"/>
        <v>0</v>
      </c>
      <c r="DG67" s="21">
        <f t="shared" si="173"/>
        <v>0</v>
      </c>
      <c r="DH67" s="21">
        <f t="shared" si="173"/>
        <v>0</v>
      </c>
      <c r="DI67" s="21">
        <f t="shared" si="173"/>
        <v>0</v>
      </c>
      <c r="DJ67" s="21">
        <f t="shared" si="173"/>
        <v>0</v>
      </c>
      <c r="DK67" s="21">
        <f t="shared" si="173"/>
        <v>0</v>
      </c>
      <c r="DL67" s="21">
        <f t="shared" si="173"/>
        <v>0</v>
      </c>
      <c r="DM67" s="21">
        <f t="shared" si="173"/>
        <v>0</v>
      </c>
      <c r="DN67" s="21">
        <f t="shared" si="173"/>
        <v>0</v>
      </c>
      <c r="DO67" s="21">
        <f t="shared" ref="DO67:EQ67" si="174">SUM(DO68)</f>
        <v>0</v>
      </c>
      <c r="DP67" s="21">
        <f t="shared" si="174"/>
        <v>5</v>
      </c>
      <c r="DQ67" s="21">
        <f t="shared" si="174"/>
        <v>190</v>
      </c>
      <c r="DR67" s="21">
        <f t="shared" si="174"/>
        <v>0</v>
      </c>
      <c r="DS67" s="21">
        <f t="shared" si="174"/>
        <v>0</v>
      </c>
      <c r="DT67" s="21">
        <f t="shared" si="174"/>
        <v>0</v>
      </c>
      <c r="DU67" s="21">
        <f t="shared" si="174"/>
        <v>0</v>
      </c>
      <c r="DV67" s="21">
        <f t="shared" si="174"/>
        <v>0</v>
      </c>
      <c r="DW67" s="21">
        <f t="shared" si="174"/>
        <v>0</v>
      </c>
      <c r="DX67" s="21">
        <f t="shared" si="174"/>
        <v>0</v>
      </c>
      <c r="DY67" s="21">
        <f t="shared" si="174"/>
        <v>0</v>
      </c>
      <c r="DZ67" s="21">
        <f t="shared" si="174"/>
        <v>0</v>
      </c>
      <c r="EA67" s="21">
        <f t="shared" si="174"/>
        <v>0</v>
      </c>
      <c r="EB67" s="21">
        <f t="shared" si="174"/>
        <v>0</v>
      </c>
      <c r="EC67" s="21">
        <f t="shared" si="174"/>
        <v>0</v>
      </c>
      <c r="ED67" s="21">
        <f t="shared" si="174"/>
        <v>0</v>
      </c>
      <c r="EE67" s="21">
        <f t="shared" si="174"/>
        <v>5</v>
      </c>
      <c r="EF67" s="21">
        <f t="shared" si="174"/>
        <v>0</v>
      </c>
      <c r="EG67" s="21">
        <f t="shared" si="174"/>
        <v>190</v>
      </c>
      <c r="EH67" s="21">
        <f t="shared" si="174"/>
        <v>0</v>
      </c>
      <c r="EI67" s="21">
        <f t="shared" si="174"/>
        <v>0</v>
      </c>
      <c r="EJ67" s="21">
        <f t="shared" si="174"/>
        <v>0</v>
      </c>
      <c r="EK67" s="21">
        <f t="shared" si="174"/>
        <v>0</v>
      </c>
      <c r="EL67" s="21">
        <f t="shared" si="174"/>
        <v>0</v>
      </c>
      <c r="EM67" s="21">
        <f t="shared" si="174"/>
        <v>0</v>
      </c>
      <c r="EN67" s="21">
        <f t="shared" si="174"/>
        <v>0</v>
      </c>
      <c r="EO67" s="21">
        <f t="shared" si="174"/>
        <v>0</v>
      </c>
      <c r="EP67" s="21">
        <f t="shared" si="174"/>
        <v>0</v>
      </c>
      <c r="EQ67" s="21">
        <f t="shared" si="174"/>
        <v>0</v>
      </c>
      <c r="ER67" s="31"/>
      <c r="ES67" s="31"/>
    </row>
    <row r="68" spans="1:149" s="40" customFormat="1" ht="63" customHeight="1" x14ac:dyDescent="0.2">
      <c r="A68" s="34">
        <v>1</v>
      </c>
      <c r="B68" s="47" t="s">
        <v>100</v>
      </c>
      <c r="C68" s="36" t="s">
        <v>34</v>
      </c>
      <c r="D68" s="37"/>
      <c r="E68" s="37">
        <v>5</v>
      </c>
      <c r="F68" s="37">
        <f t="shared" si="35"/>
        <v>190</v>
      </c>
      <c r="G68" s="37">
        <v>0</v>
      </c>
      <c r="H68" s="37"/>
      <c r="I68" s="37"/>
      <c r="J68" s="37"/>
      <c r="K68" s="37"/>
      <c r="L68" s="37"/>
      <c r="M68" s="37"/>
      <c r="N68" s="38"/>
      <c r="O68" s="37"/>
      <c r="P68" s="37"/>
      <c r="Q68" s="37"/>
      <c r="R68" s="38"/>
      <c r="S68" s="38"/>
      <c r="T68" s="38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8"/>
      <c r="AQ68" s="37"/>
      <c r="AR68" s="37"/>
      <c r="AS68" s="37"/>
      <c r="AT68" s="38"/>
      <c r="AU68" s="38"/>
      <c r="AV68" s="38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8"/>
      <c r="BS68" s="37"/>
      <c r="BT68" s="37"/>
      <c r="BU68" s="37"/>
      <c r="BV68" s="38"/>
      <c r="BW68" s="38"/>
      <c r="BX68" s="38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8"/>
      <c r="CU68" s="37"/>
      <c r="CV68" s="37"/>
      <c r="CW68" s="37"/>
      <c r="CX68" s="38"/>
      <c r="CY68" s="38"/>
      <c r="CZ68" s="38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42">
        <v>5</v>
      </c>
      <c r="DQ68" s="42">
        <v>190</v>
      </c>
      <c r="DR68" s="37"/>
      <c r="DS68" s="37"/>
      <c r="DT68" s="37"/>
      <c r="DU68" s="37"/>
      <c r="DV68" s="38"/>
      <c r="DW68" s="37"/>
      <c r="DX68" s="37"/>
      <c r="DY68" s="37"/>
      <c r="DZ68" s="38"/>
      <c r="EA68" s="38"/>
      <c r="EB68" s="38"/>
      <c r="EC68" s="37"/>
      <c r="ED68" s="42"/>
      <c r="EE68" s="42">
        <v>5</v>
      </c>
      <c r="EF68" s="42">
        <v>0</v>
      </c>
      <c r="EG68" s="42">
        <v>190</v>
      </c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9" t="s">
        <v>65</v>
      </c>
      <c r="ES68" s="38" t="s">
        <v>149</v>
      </c>
    </row>
    <row r="69" spans="1:149" s="40" customFormat="1" ht="25.5" customHeight="1" x14ac:dyDescent="0.2">
      <c r="A69" s="14"/>
      <c r="B69" s="52" t="s">
        <v>108</v>
      </c>
      <c r="C69" s="15"/>
      <c r="D69" s="22"/>
      <c r="E69" s="21">
        <f>SUM(E70:E70)</f>
        <v>6</v>
      </c>
      <c r="F69" s="21">
        <f t="shared" ref="F69:BK69" si="175">SUM(F70:F70)</f>
        <v>228</v>
      </c>
      <c r="G69" s="21">
        <f t="shared" si="175"/>
        <v>0</v>
      </c>
      <c r="H69" s="21">
        <f t="shared" si="175"/>
        <v>0</v>
      </c>
      <c r="I69" s="21">
        <f t="shared" si="175"/>
        <v>0</v>
      </c>
      <c r="J69" s="21">
        <f t="shared" si="175"/>
        <v>0</v>
      </c>
      <c r="K69" s="21">
        <f t="shared" si="175"/>
        <v>0</v>
      </c>
      <c r="L69" s="21">
        <f t="shared" si="175"/>
        <v>0</v>
      </c>
      <c r="M69" s="21">
        <f t="shared" si="175"/>
        <v>0</v>
      </c>
      <c r="N69" s="21">
        <f t="shared" si="175"/>
        <v>0</v>
      </c>
      <c r="O69" s="21">
        <f t="shared" si="175"/>
        <v>0</v>
      </c>
      <c r="P69" s="21">
        <f t="shared" si="175"/>
        <v>0</v>
      </c>
      <c r="Q69" s="21">
        <f t="shared" si="175"/>
        <v>0</v>
      </c>
      <c r="R69" s="21">
        <f t="shared" si="175"/>
        <v>0</v>
      </c>
      <c r="S69" s="21">
        <f t="shared" si="175"/>
        <v>0</v>
      </c>
      <c r="T69" s="21">
        <f t="shared" si="175"/>
        <v>0</v>
      </c>
      <c r="U69" s="21">
        <f t="shared" si="175"/>
        <v>0</v>
      </c>
      <c r="V69" s="21">
        <f t="shared" si="175"/>
        <v>0</v>
      </c>
      <c r="W69" s="21">
        <f t="shared" si="175"/>
        <v>0</v>
      </c>
      <c r="X69" s="21">
        <f t="shared" si="175"/>
        <v>0</v>
      </c>
      <c r="Y69" s="21">
        <f t="shared" si="175"/>
        <v>0</v>
      </c>
      <c r="Z69" s="21">
        <f t="shared" si="175"/>
        <v>0</v>
      </c>
      <c r="AA69" s="21">
        <f t="shared" si="175"/>
        <v>0</v>
      </c>
      <c r="AB69" s="21">
        <f t="shared" si="175"/>
        <v>0</v>
      </c>
      <c r="AC69" s="21">
        <f t="shared" si="175"/>
        <v>0</v>
      </c>
      <c r="AD69" s="21">
        <f t="shared" si="175"/>
        <v>0</v>
      </c>
      <c r="AE69" s="21">
        <f t="shared" si="175"/>
        <v>0</v>
      </c>
      <c r="AF69" s="21">
        <f t="shared" si="175"/>
        <v>0</v>
      </c>
      <c r="AG69" s="21">
        <f t="shared" si="175"/>
        <v>0</v>
      </c>
      <c r="AH69" s="21">
        <f t="shared" si="175"/>
        <v>0</v>
      </c>
      <c r="AI69" s="21">
        <f t="shared" si="175"/>
        <v>0</v>
      </c>
      <c r="AJ69" s="21">
        <f t="shared" si="175"/>
        <v>0</v>
      </c>
      <c r="AK69" s="21">
        <f t="shared" si="175"/>
        <v>0</v>
      </c>
      <c r="AL69" s="21">
        <f t="shared" si="175"/>
        <v>0</v>
      </c>
      <c r="AM69" s="21">
        <f t="shared" si="175"/>
        <v>0</v>
      </c>
      <c r="AN69" s="21">
        <f t="shared" si="175"/>
        <v>0</v>
      </c>
      <c r="AO69" s="21">
        <f t="shared" si="175"/>
        <v>0</v>
      </c>
      <c r="AP69" s="21">
        <f t="shared" si="175"/>
        <v>0</v>
      </c>
      <c r="AQ69" s="21">
        <f t="shared" si="175"/>
        <v>0</v>
      </c>
      <c r="AR69" s="21">
        <f t="shared" si="175"/>
        <v>0</v>
      </c>
      <c r="AS69" s="21">
        <f t="shared" si="175"/>
        <v>0</v>
      </c>
      <c r="AT69" s="21">
        <f t="shared" si="175"/>
        <v>0</v>
      </c>
      <c r="AU69" s="21">
        <f t="shared" si="175"/>
        <v>0</v>
      </c>
      <c r="AV69" s="21">
        <f t="shared" si="175"/>
        <v>0</v>
      </c>
      <c r="AW69" s="21">
        <f t="shared" si="175"/>
        <v>0</v>
      </c>
      <c r="AX69" s="21">
        <f t="shared" si="175"/>
        <v>0</v>
      </c>
      <c r="AY69" s="21">
        <f t="shared" si="175"/>
        <v>0</v>
      </c>
      <c r="AZ69" s="21">
        <f t="shared" si="175"/>
        <v>0</v>
      </c>
      <c r="BA69" s="21">
        <f t="shared" si="175"/>
        <v>0</v>
      </c>
      <c r="BB69" s="21">
        <f t="shared" si="175"/>
        <v>0</v>
      </c>
      <c r="BC69" s="21">
        <f t="shared" si="175"/>
        <v>0</v>
      </c>
      <c r="BD69" s="21">
        <f t="shared" si="175"/>
        <v>0</v>
      </c>
      <c r="BE69" s="21">
        <f t="shared" si="175"/>
        <v>0</v>
      </c>
      <c r="BF69" s="21">
        <f t="shared" si="175"/>
        <v>0</v>
      </c>
      <c r="BG69" s="21">
        <f t="shared" si="175"/>
        <v>0</v>
      </c>
      <c r="BH69" s="21">
        <f t="shared" si="175"/>
        <v>0</v>
      </c>
      <c r="BI69" s="21">
        <f t="shared" si="175"/>
        <v>0</v>
      </c>
      <c r="BJ69" s="21">
        <f t="shared" si="175"/>
        <v>0</v>
      </c>
      <c r="BK69" s="21">
        <f t="shared" si="175"/>
        <v>0</v>
      </c>
      <c r="BL69" s="21">
        <f t="shared" ref="BL69:DN69" si="176">SUM(BL70:BL70)</f>
        <v>0</v>
      </c>
      <c r="BM69" s="21">
        <f t="shared" si="176"/>
        <v>0</v>
      </c>
      <c r="BN69" s="21">
        <f t="shared" si="176"/>
        <v>0</v>
      </c>
      <c r="BO69" s="21">
        <f t="shared" si="176"/>
        <v>0</v>
      </c>
      <c r="BP69" s="21">
        <f t="shared" si="176"/>
        <v>0</v>
      </c>
      <c r="BQ69" s="21">
        <f t="shared" si="176"/>
        <v>0</v>
      </c>
      <c r="BR69" s="21">
        <f t="shared" si="176"/>
        <v>0</v>
      </c>
      <c r="BS69" s="21">
        <f t="shared" si="176"/>
        <v>0</v>
      </c>
      <c r="BT69" s="21">
        <f t="shared" si="176"/>
        <v>0</v>
      </c>
      <c r="BU69" s="21">
        <f t="shared" si="176"/>
        <v>0</v>
      </c>
      <c r="BV69" s="21">
        <f t="shared" si="176"/>
        <v>0</v>
      </c>
      <c r="BW69" s="21">
        <f t="shared" si="176"/>
        <v>0</v>
      </c>
      <c r="BX69" s="21">
        <f t="shared" si="176"/>
        <v>0</v>
      </c>
      <c r="BY69" s="21">
        <f t="shared" si="176"/>
        <v>0</v>
      </c>
      <c r="BZ69" s="21">
        <f t="shared" si="176"/>
        <v>0</v>
      </c>
      <c r="CA69" s="21">
        <f t="shared" si="176"/>
        <v>0</v>
      </c>
      <c r="CB69" s="21">
        <f t="shared" si="176"/>
        <v>0</v>
      </c>
      <c r="CC69" s="21">
        <f t="shared" si="176"/>
        <v>0</v>
      </c>
      <c r="CD69" s="21">
        <f t="shared" si="176"/>
        <v>0</v>
      </c>
      <c r="CE69" s="21">
        <f t="shared" si="176"/>
        <v>0</v>
      </c>
      <c r="CF69" s="21">
        <f t="shared" si="176"/>
        <v>0</v>
      </c>
      <c r="CG69" s="21">
        <f t="shared" si="176"/>
        <v>0</v>
      </c>
      <c r="CH69" s="21">
        <f t="shared" si="176"/>
        <v>0</v>
      </c>
      <c r="CI69" s="21">
        <f t="shared" si="176"/>
        <v>0</v>
      </c>
      <c r="CJ69" s="21">
        <f t="shared" si="176"/>
        <v>0</v>
      </c>
      <c r="CK69" s="21">
        <f t="shared" si="176"/>
        <v>0</v>
      </c>
      <c r="CL69" s="21">
        <f t="shared" si="176"/>
        <v>0</v>
      </c>
      <c r="CM69" s="21">
        <f t="shared" si="176"/>
        <v>0</v>
      </c>
      <c r="CN69" s="21">
        <f t="shared" si="176"/>
        <v>0</v>
      </c>
      <c r="CO69" s="21">
        <f t="shared" si="176"/>
        <v>0</v>
      </c>
      <c r="CP69" s="21">
        <f t="shared" si="176"/>
        <v>0</v>
      </c>
      <c r="CQ69" s="21">
        <f t="shared" si="176"/>
        <v>0</v>
      </c>
      <c r="CR69" s="21">
        <f t="shared" si="176"/>
        <v>0</v>
      </c>
      <c r="CS69" s="21">
        <f t="shared" si="176"/>
        <v>0</v>
      </c>
      <c r="CT69" s="21">
        <f t="shared" si="176"/>
        <v>0</v>
      </c>
      <c r="CU69" s="21">
        <f t="shared" si="176"/>
        <v>0</v>
      </c>
      <c r="CV69" s="21">
        <f t="shared" si="176"/>
        <v>0</v>
      </c>
      <c r="CW69" s="21">
        <f t="shared" si="176"/>
        <v>0</v>
      </c>
      <c r="CX69" s="21">
        <f t="shared" si="176"/>
        <v>0</v>
      </c>
      <c r="CY69" s="21">
        <f t="shared" si="176"/>
        <v>0</v>
      </c>
      <c r="CZ69" s="21">
        <f t="shared" si="176"/>
        <v>0</v>
      </c>
      <c r="DA69" s="21">
        <f t="shared" si="176"/>
        <v>0</v>
      </c>
      <c r="DB69" s="21">
        <f t="shared" si="176"/>
        <v>0</v>
      </c>
      <c r="DC69" s="21">
        <f t="shared" si="176"/>
        <v>0</v>
      </c>
      <c r="DD69" s="21">
        <f t="shared" si="176"/>
        <v>0</v>
      </c>
      <c r="DE69" s="21">
        <f t="shared" si="176"/>
        <v>0</v>
      </c>
      <c r="DF69" s="21">
        <f t="shared" si="176"/>
        <v>0</v>
      </c>
      <c r="DG69" s="21">
        <f t="shared" si="176"/>
        <v>0</v>
      </c>
      <c r="DH69" s="21">
        <f t="shared" si="176"/>
        <v>0</v>
      </c>
      <c r="DI69" s="21">
        <f t="shared" si="176"/>
        <v>0</v>
      </c>
      <c r="DJ69" s="21">
        <f t="shared" si="176"/>
        <v>0</v>
      </c>
      <c r="DK69" s="21">
        <f t="shared" si="176"/>
        <v>0</v>
      </c>
      <c r="DL69" s="21">
        <f t="shared" si="176"/>
        <v>0</v>
      </c>
      <c r="DM69" s="21">
        <f t="shared" si="176"/>
        <v>0</v>
      </c>
      <c r="DN69" s="21">
        <f t="shared" si="176"/>
        <v>0</v>
      </c>
      <c r="DO69" s="21">
        <f t="shared" ref="DO69:EQ69" si="177">SUM(DO70:DO70)</f>
        <v>0</v>
      </c>
      <c r="DP69" s="21">
        <f t="shared" si="177"/>
        <v>6</v>
      </c>
      <c r="DQ69" s="21">
        <f t="shared" si="177"/>
        <v>228</v>
      </c>
      <c r="DR69" s="21">
        <f t="shared" si="177"/>
        <v>0</v>
      </c>
      <c r="DS69" s="21">
        <f t="shared" si="177"/>
        <v>0</v>
      </c>
      <c r="DT69" s="21">
        <f t="shared" si="177"/>
        <v>0</v>
      </c>
      <c r="DU69" s="21">
        <f t="shared" si="177"/>
        <v>0</v>
      </c>
      <c r="DV69" s="21">
        <f t="shared" si="177"/>
        <v>0</v>
      </c>
      <c r="DW69" s="21">
        <f t="shared" si="177"/>
        <v>0</v>
      </c>
      <c r="DX69" s="21">
        <f t="shared" si="177"/>
        <v>0</v>
      </c>
      <c r="DY69" s="21">
        <f t="shared" si="177"/>
        <v>0</v>
      </c>
      <c r="DZ69" s="21">
        <f t="shared" si="177"/>
        <v>0</v>
      </c>
      <c r="EA69" s="21">
        <f t="shared" si="177"/>
        <v>0</v>
      </c>
      <c r="EB69" s="21">
        <f t="shared" si="177"/>
        <v>0</v>
      </c>
      <c r="EC69" s="21">
        <f t="shared" si="177"/>
        <v>0</v>
      </c>
      <c r="ED69" s="21">
        <f t="shared" si="177"/>
        <v>0</v>
      </c>
      <c r="EE69" s="21">
        <f t="shared" si="177"/>
        <v>0</v>
      </c>
      <c r="EF69" s="21">
        <f t="shared" si="177"/>
        <v>0</v>
      </c>
      <c r="EG69" s="21">
        <f t="shared" si="177"/>
        <v>0</v>
      </c>
      <c r="EH69" s="21">
        <f t="shared" si="177"/>
        <v>0</v>
      </c>
      <c r="EI69" s="21">
        <f t="shared" si="177"/>
        <v>0</v>
      </c>
      <c r="EJ69" s="21">
        <f t="shared" si="177"/>
        <v>6</v>
      </c>
      <c r="EK69" s="21">
        <f t="shared" si="177"/>
        <v>0</v>
      </c>
      <c r="EL69" s="21">
        <f t="shared" si="177"/>
        <v>228</v>
      </c>
      <c r="EM69" s="21">
        <f t="shared" si="177"/>
        <v>0</v>
      </c>
      <c r="EN69" s="21">
        <f t="shared" si="177"/>
        <v>0</v>
      </c>
      <c r="EO69" s="21">
        <f t="shared" si="177"/>
        <v>0</v>
      </c>
      <c r="EP69" s="21">
        <f t="shared" si="177"/>
        <v>0</v>
      </c>
      <c r="EQ69" s="21">
        <f t="shared" si="177"/>
        <v>0</v>
      </c>
      <c r="ER69" s="31"/>
      <c r="ES69" s="31"/>
    </row>
    <row r="70" spans="1:149" s="40" customFormat="1" ht="46.5" customHeight="1" x14ac:dyDescent="0.2">
      <c r="A70" s="42">
        <v>1</v>
      </c>
      <c r="B70" s="47" t="s">
        <v>108</v>
      </c>
      <c r="C70" s="36" t="s">
        <v>34</v>
      </c>
      <c r="D70" s="38"/>
      <c r="E70" s="38">
        <v>6</v>
      </c>
      <c r="F70" s="37">
        <f t="shared" si="35"/>
        <v>228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42">
        <v>6</v>
      </c>
      <c r="DQ70" s="42">
        <v>228</v>
      </c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42"/>
      <c r="EE70" s="42"/>
      <c r="EF70" s="42"/>
      <c r="EG70" s="42"/>
      <c r="EH70" s="38"/>
      <c r="EI70" s="42"/>
      <c r="EJ70" s="42">
        <v>6</v>
      </c>
      <c r="EK70" s="42"/>
      <c r="EL70" s="42">
        <v>228</v>
      </c>
      <c r="EM70" s="38"/>
      <c r="EN70" s="38"/>
      <c r="EO70" s="38"/>
      <c r="EP70" s="38"/>
      <c r="EQ70" s="38"/>
      <c r="ER70" s="39"/>
      <c r="ES70" s="38" t="s">
        <v>150</v>
      </c>
    </row>
    <row r="71" spans="1:149" ht="12.75" customHeight="1" x14ac:dyDescent="0.2">
      <c r="A71" s="14" t="s">
        <v>32</v>
      </c>
      <c r="B71" s="52" t="s">
        <v>31</v>
      </c>
      <c r="C71" s="15"/>
      <c r="D71" s="22"/>
      <c r="E71" s="22">
        <f>E72</f>
        <v>18</v>
      </c>
      <c r="F71" s="22">
        <f t="shared" si="35"/>
        <v>684</v>
      </c>
      <c r="G71" s="22">
        <f>G72</f>
        <v>80</v>
      </c>
      <c r="H71" s="22">
        <v>0</v>
      </c>
      <c r="I71" s="22">
        <v>0</v>
      </c>
      <c r="J71" s="22">
        <f>J72</f>
        <v>30</v>
      </c>
      <c r="K71" s="22"/>
      <c r="L71" s="22">
        <v>0</v>
      </c>
      <c r="M71" s="22"/>
      <c r="N71" s="31"/>
      <c r="O71" s="22">
        <v>0</v>
      </c>
      <c r="P71" s="22"/>
      <c r="Q71" s="22"/>
      <c r="R71" s="31"/>
      <c r="S71" s="31"/>
      <c r="T71" s="3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>
        <v>0</v>
      </c>
      <c r="AF71" s="22"/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/>
      <c r="AN71" s="22">
        <v>0</v>
      </c>
      <c r="AO71" s="22"/>
      <c r="AP71" s="31"/>
      <c r="AQ71" s="22">
        <v>0</v>
      </c>
      <c r="AR71" s="22"/>
      <c r="AS71" s="22"/>
      <c r="AT71" s="31"/>
      <c r="AU71" s="31"/>
      <c r="AV71" s="31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>
        <v>0</v>
      </c>
      <c r="BH71" s="22"/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/>
      <c r="BP71" s="22">
        <v>0</v>
      </c>
      <c r="BQ71" s="22"/>
      <c r="BR71" s="31"/>
      <c r="BS71" s="22">
        <v>0</v>
      </c>
      <c r="BT71" s="22"/>
      <c r="BU71" s="22"/>
      <c r="BV71" s="31"/>
      <c r="BW71" s="31"/>
      <c r="BX71" s="31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>
        <v>0</v>
      </c>
      <c r="CJ71" s="22"/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/>
      <c r="CR71" s="22">
        <v>0</v>
      </c>
      <c r="CS71" s="22"/>
      <c r="CT71" s="31"/>
      <c r="CU71" s="22">
        <v>0</v>
      </c>
      <c r="CV71" s="22"/>
      <c r="CW71" s="22"/>
      <c r="CX71" s="31"/>
      <c r="CY71" s="31"/>
      <c r="CZ71" s="31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>
        <v>0</v>
      </c>
      <c r="DL71" s="22"/>
      <c r="DM71" s="22">
        <v>0</v>
      </c>
      <c r="DN71" s="22">
        <v>0</v>
      </c>
      <c r="DO71" s="22">
        <v>0</v>
      </c>
      <c r="DP71" s="22"/>
      <c r="DQ71" s="22"/>
      <c r="DR71" s="22"/>
      <c r="DS71" s="22"/>
      <c r="DT71" s="22"/>
      <c r="DU71" s="22"/>
      <c r="DV71" s="31"/>
      <c r="DW71" s="22"/>
      <c r="DX71" s="22"/>
      <c r="DY71" s="22"/>
      <c r="DZ71" s="31"/>
      <c r="EA71" s="31"/>
      <c r="EB71" s="31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31"/>
      <c r="ES71" s="31"/>
    </row>
    <row r="72" spans="1:149" s="40" customFormat="1" ht="30" customHeight="1" x14ac:dyDescent="0.2">
      <c r="A72" s="34">
        <v>1</v>
      </c>
      <c r="B72" s="43" t="s">
        <v>154</v>
      </c>
      <c r="C72" s="36" t="s">
        <v>34</v>
      </c>
      <c r="D72" s="37"/>
      <c r="E72" s="37">
        <v>18</v>
      </c>
      <c r="F72" s="37">
        <f t="shared" si="35"/>
        <v>684</v>
      </c>
      <c r="G72" s="37">
        <v>80</v>
      </c>
      <c r="H72" s="37">
        <v>8</v>
      </c>
      <c r="I72" s="37">
        <v>304</v>
      </c>
      <c r="J72" s="37">
        <v>30</v>
      </c>
      <c r="K72" s="37"/>
      <c r="L72" s="37">
        <v>30</v>
      </c>
      <c r="M72" s="37"/>
      <c r="N72" s="38"/>
      <c r="O72" s="37">
        <v>274</v>
      </c>
      <c r="P72" s="37"/>
      <c r="Q72" s="37"/>
      <c r="R72" s="38"/>
      <c r="S72" s="38"/>
      <c r="T72" s="38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>
        <v>30</v>
      </c>
      <c r="AF72" s="37" t="s">
        <v>53</v>
      </c>
      <c r="AG72" s="37">
        <v>8</v>
      </c>
      <c r="AH72" s="37">
        <v>30</v>
      </c>
      <c r="AI72" s="37">
        <v>304</v>
      </c>
      <c r="AJ72" s="37">
        <v>8</v>
      </c>
      <c r="AK72" s="37">
        <v>304</v>
      </c>
      <c r="AL72" s="37">
        <v>30</v>
      </c>
      <c r="AM72" s="37"/>
      <c r="AN72" s="37">
        <v>30</v>
      </c>
      <c r="AO72" s="37"/>
      <c r="AP72" s="38"/>
      <c r="AQ72" s="37">
        <v>274</v>
      </c>
      <c r="AR72" s="37"/>
      <c r="AS72" s="37"/>
      <c r="AT72" s="38"/>
      <c r="AU72" s="38"/>
      <c r="AV72" s="38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>
        <v>30</v>
      </c>
      <c r="BH72" s="37" t="s">
        <v>53</v>
      </c>
      <c r="BI72" s="37">
        <v>8</v>
      </c>
      <c r="BJ72" s="37">
        <v>30</v>
      </c>
      <c r="BK72" s="37">
        <v>304</v>
      </c>
      <c r="BL72" s="37">
        <v>1</v>
      </c>
      <c r="BM72" s="37">
        <v>38</v>
      </c>
      <c r="BN72" s="37">
        <v>10</v>
      </c>
      <c r="BO72" s="37"/>
      <c r="BP72" s="37">
        <v>10</v>
      </c>
      <c r="BQ72" s="37"/>
      <c r="BR72" s="38"/>
      <c r="BS72" s="37">
        <v>28</v>
      </c>
      <c r="BT72" s="37"/>
      <c r="BU72" s="37"/>
      <c r="BV72" s="38"/>
      <c r="BW72" s="38"/>
      <c r="BX72" s="38"/>
      <c r="BY72" s="37">
        <v>0</v>
      </c>
      <c r="BZ72" s="37"/>
      <c r="CA72" s="37"/>
      <c r="CB72" s="37"/>
      <c r="CC72" s="37"/>
      <c r="CD72" s="37"/>
      <c r="CE72" s="37"/>
      <c r="CF72" s="37"/>
      <c r="CG72" s="37"/>
      <c r="CH72" s="37"/>
      <c r="CI72" s="37">
        <v>10</v>
      </c>
      <c r="CJ72" s="37" t="s">
        <v>53</v>
      </c>
      <c r="CK72" s="37">
        <v>1</v>
      </c>
      <c r="CL72" s="37">
        <v>10</v>
      </c>
      <c r="CM72" s="37">
        <v>38</v>
      </c>
      <c r="CN72" s="37">
        <v>1</v>
      </c>
      <c r="CO72" s="37">
        <v>38</v>
      </c>
      <c r="CP72" s="37">
        <v>10</v>
      </c>
      <c r="CQ72" s="37"/>
      <c r="CR72" s="37">
        <v>10</v>
      </c>
      <c r="CS72" s="37"/>
      <c r="CT72" s="38"/>
      <c r="CU72" s="37">
        <v>28</v>
      </c>
      <c r="CV72" s="37"/>
      <c r="CW72" s="37"/>
      <c r="CX72" s="38"/>
      <c r="CY72" s="38"/>
      <c r="CZ72" s="38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>
        <v>10</v>
      </c>
      <c r="DL72" s="37"/>
      <c r="DM72" s="37">
        <v>1</v>
      </c>
      <c r="DN72" s="37">
        <v>10</v>
      </c>
      <c r="DO72" s="37">
        <v>38</v>
      </c>
      <c r="DP72" s="37"/>
      <c r="DQ72" s="37"/>
      <c r="DR72" s="37"/>
      <c r="DS72" s="37"/>
      <c r="DT72" s="37"/>
      <c r="DU72" s="37"/>
      <c r="DV72" s="38"/>
      <c r="DW72" s="37"/>
      <c r="DX72" s="37"/>
      <c r="DY72" s="37"/>
      <c r="DZ72" s="38"/>
      <c r="EA72" s="38"/>
      <c r="EB72" s="38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9" t="s">
        <v>65</v>
      </c>
      <c r="ES72" s="38" t="s">
        <v>152</v>
      </c>
    </row>
    <row r="73" spans="1:149" ht="30" customHeight="1" x14ac:dyDescent="0.2">
      <c r="A73" s="14" t="s">
        <v>30</v>
      </c>
      <c r="B73" s="52" t="s">
        <v>157</v>
      </c>
      <c r="C73" s="15"/>
      <c r="D73" s="49" t="s">
        <v>101</v>
      </c>
      <c r="E73" s="22">
        <f>SUM(E74)</f>
        <v>3</v>
      </c>
      <c r="F73" s="22">
        <f t="shared" ref="F73:BK73" si="178">SUM(F74)</f>
        <v>114</v>
      </c>
      <c r="G73" s="22">
        <f t="shared" si="178"/>
        <v>0</v>
      </c>
      <c r="H73" s="22">
        <f t="shared" si="178"/>
        <v>0</v>
      </c>
      <c r="I73" s="22">
        <f t="shared" si="178"/>
        <v>0</v>
      </c>
      <c r="J73" s="22">
        <f t="shared" si="178"/>
        <v>0</v>
      </c>
      <c r="K73" s="22">
        <f t="shared" si="178"/>
        <v>0</v>
      </c>
      <c r="L73" s="22">
        <f t="shared" si="178"/>
        <v>0</v>
      </c>
      <c r="M73" s="22">
        <f t="shared" si="178"/>
        <v>0</v>
      </c>
      <c r="N73" s="22">
        <f t="shared" si="178"/>
        <v>0</v>
      </c>
      <c r="O73" s="22">
        <f t="shared" si="178"/>
        <v>0</v>
      </c>
      <c r="P73" s="22">
        <f t="shared" si="178"/>
        <v>0</v>
      </c>
      <c r="Q73" s="22">
        <f t="shared" si="178"/>
        <v>0</v>
      </c>
      <c r="R73" s="22">
        <f t="shared" si="178"/>
        <v>0</v>
      </c>
      <c r="S73" s="22">
        <f t="shared" si="178"/>
        <v>0</v>
      </c>
      <c r="T73" s="22">
        <f t="shared" si="178"/>
        <v>0</v>
      </c>
      <c r="U73" s="22">
        <f t="shared" si="178"/>
        <v>0</v>
      </c>
      <c r="V73" s="22">
        <f t="shared" si="178"/>
        <v>0</v>
      </c>
      <c r="W73" s="22">
        <f t="shared" si="178"/>
        <v>0</v>
      </c>
      <c r="X73" s="22">
        <f t="shared" si="178"/>
        <v>0</v>
      </c>
      <c r="Y73" s="22">
        <f t="shared" si="178"/>
        <v>0</v>
      </c>
      <c r="Z73" s="22">
        <f t="shared" si="178"/>
        <v>0</v>
      </c>
      <c r="AA73" s="22">
        <f t="shared" si="178"/>
        <v>0</v>
      </c>
      <c r="AB73" s="22">
        <f t="shared" si="178"/>
        <v>0</v>
      </c>
      <c r="AC73" s="22">
        <f t="shared" si="178"/>
        <v>0</v>
      </c>
      <c r="AD73" s="22">
        <f t="shared" si="178"/>
        <v>0</v>
      </c>
      <c r="AE73" s="22">
        <f t="shared" si="178"/>
        <v>0</v>
      </c>
      <c r="AF73" s="22">
        <f t="shared" si="178"/>
        <v>0</v>
      </c>
      <c r="AG73" s="22">
        <f t="shared" si="178"/>
        <v>0</v>
      </c>
      <c r="AH73" s="22">
        <f t="shared" si="178"/>
        <v>0</v>
      </c>
      <c r="AI73" s="22">
        <f t="shared" si="178"/>
        <v>0</v>
      </c>
      <c r="AJ73" s="22">
        <f t="shared" si="178"/>
        <v>0</v>
      </c>
      <c r="AK73" s="22">
        <f t="shared" si="178"/>
        <v>0</v>
      </c>
      <c r="AL73" s="22">
        <f t="shared" si="178"/>
        <v>0</v>
      </c>
      <c r="AM73" s="22">
        <f t="shared" si="178"/>
        <v>0</v>
      </c>
      <c r="AN73" s="22">
        <f t="shared" si="178"/>
        <v>0</v>
      </c>
      <c r="AO73" s="22">
        <f t="shared" si="178"/>
        <v>0</v>
      </c>
      <c r="AP73" s="22">
        <f t="shared" si="178"/>
        <v>0</v>
      </c>
      <c r="AQ73" s="22">
        <f t="shared" si="178"/>
        <v>0</v>
      </c>
      <c r="AR73" s="22">
        <f t="shared" si="178"/>
        <v>0</v>
      </c>
      <c r="AS73" s="22">
        <f t="shared" si="178"/>
        <v>0</v>
      </c>
      <c r="AT73" s="22">
        <f t="shared" si="178"/>
        <v>0</v>
      </c>
      <c r="AU73" s="22">
        <f t="shared" si="178"/>
        <v>0</v>
      </c>
      <c r="AV73" s="22">
        <f t="shared" si="178"/>
        <v>0</v>
      </c>
      <c r="AW73" s="22">
        <f t="shared" si="178"/>
        <v>0</v>
      </c>
      <c r="AX73" s="22">
        <f t="shared" si="178"/>
        <v>0</v>
      </c>
      <c r="AY73" s="22">
        <f t="shared" si="178"/>
        <v>0</v>
      </c>
      <c r="AZ73" s="22">
        <f t="shared" si="178"/>
        <v>0</v>
      </c>
      <c r="BA73" s="22">
        <f t="shared" si="178"/>
        <v>0</v>
      </c>
      <c r="BB73" s="22">
        <f t="shared" si="178"/>
        <v>0</v>
      </c>
      <c r="BC73" s="22">
        <f t="shared" si="178"/>
        <v>0</v>
      </c>
      <c r="BD73" s="22">
        <f t="shared" si="178"/>
        <v>0</v>
      </c>
      <c r="BE73" s="22">
        <f t="shared" si="178"/>
        <v>0</v>
      </c>
      <c r="BF73" s="22">
        <f t="shared" si="178"/>
        <v>0</v>
      </c>
      <c r="BG73" s="22">
        <f t="shared" si="178"/>
        <v>0</v>
      </c>
      <c r="BH73" s="22">
        <f t="shared" si="178"/>
        <v>0</v>
      </c>
      <c r="BI73" s="22">
        <f t="shared" si="178"/>
        <v>0</v>
      </c>
      <c r="BJ73" s="22">
        <f t="shared" si="178"/>
        <v>0</v>
      </c>
      <c r="BK73" s="22">
        <f t="shared" si="178"/>
        <v>0</v>
      </c>
      <c r="BL73" s="22">
        <f t="shared" ref="BL73:DN73" si="179">SUM(BL74)</f>
        <v>0</v>
      </c>
      <c r="BM73" s="22">
        <f t="shared" si="179"/>
        <v>0</v>
      </c>
      <c r="BN73" s="22">
        <f t="shared" si="179"/>
        <v>0</v>
      </c>
      <c r="BO73" s="22">
        <f t="shared" si="179"/>
        <v>0</v>
      </c>
      <c r="BP73" s="22">
        <f t="shared" si="179"/>
        <v>0</v>
      </c>
      <c r="BQ73" s="22">
        <f t="shared" si="179"/>
        <v>0</v>
      </c>
      <c r="BR73" s="22">
        <f t="shared" si="179"/>
        <v>0</v>
      </c>
      <c r="BS73" s="22">
        <f t="shared" si="179"/>
        <v>0</v>
      </c>
      <c r="BT73" s="22">
        <f t="shared" si="179"/>
        <v>0</v>
      </c>
      <c r="BU73" s="22">
        <f t="shared" si="179"/>
        <v>0</v>
      </c>
      <c r="BV73" s="22">
        <f t="shared" si="179"/>
        <v>0</v>
      </c>
      <c r="BW73" s="22">
        <f t="shared" si="179"/>
        <v>0</v>
      </c>
      <c r="BX73" s="22">
        <f t="shared" si="179"/>
        <v>0</v>
      </c>
      <c r="BY73" s="22">
        <f t="shared" si="179"/>
        <v>0</v>
      </c>
      <c r="BZ73" s="22">
        <f t="shared" si="179"/>
        <v>0</v>
      </c>
      <c r="CA73" s="22">
        <f t="shared" si="179"/>
        <v>0</v>
      </c>
      <c r="CB73" s="22">
        <f t="shared" si="179"/>
        <v>0</v>
      </c>
      <c r="CC73" s="22">
        <f t="shared" si="179"/>
        <v>0</v>
      </c>
      <c r="CD73" s="22">
        <f t="shared" si="179"/>
        <v>0</v>
      </c>
      <c r="CE73" s="22">
        <f t="shared" si="179"/>
        <v>0</v>
      </c>
      <c r="CF73" s="22">
        <f t="shared" si="179"/>
        <v>0</v>
      </c>
      <c r="CG73" s="22">
        <f t="shared" si="179"/>
        <v>0</v>
      </c>
      <c r="CH73" s="22">
        <f t="shared" si="179"/>
        <v>0</v>
      </c>
      <c r="CI73" s="22">
        <f t="shared" si="179"/>
        <v>0</v>
      </c>
      <c r="CJ73" s="22">
        <f t="shared" si="179"/>
        <v>0</v>
      </c>
      <c r="CK73" s="22">
        <f t="shared" si="179"/>
        <v>0</v>
      </c>
      <c r="CL73" s="22">
        <f t="shared" si="179"/>
        <v>0</v>
      </c>
      <c r="CM73" s="22">
        <f t="shared" si="179"/>
        <v>0</v>
      </c>
      <c r="CN73" s="22">
        <f t="shared" si="179"/>
        <v>0</v>
      </c>
      <c r="CO73" s="22">
        <f t="shared" si="179"/>
        <v>0</v>
      </c>
      <c r="CP73" s="22">
        <f t="shared" si="179"/>
        <v>0</v>
      </c>
      <c r="CQ73" s="22">
        <f t="shared" si="179"/>
        <v>0</v>
      </c>
      <c r="CR73" s="22">
        <f t="shared" si="179"/>
        <v>0</v>
      </c>
      <c r="CS73" s="22">
        <f t="shared" si="179"/>
        <v>0</v>
      </c>
      <c r="CT73" s="22">
        <f t="shared" si="179"/>
        <v>0</v>
      </c>
      <c r="CU73" s="22">
        <f t="shared" si="179"/>
        <v>0</v>
      </c>
      <c r="CV73" s="22">
        <f t="shared" si="179"/>
        <v>0</v>
      </c>
      <c r="CW73" s="22">
        <f t="shared" si="179"/>
        <v>0</v>
      </c>
      <c r="CX73" s="22">
        <f t="shared" si="179"/>
        <v>0</v>
      </c>
      <c r="CY73" s="22">
        <f t="shared" si="179"/>
        <v>0</v>
      </c>
      <c r="CZ73" s="22">
        <f t="shared" si="179"/>
        <v>0</v>
      </c>
      <c r="DA73" s="22">
        <f t="shared" si="179"/>
        <v>0</v>
      </c>
      <c r="DB73" s="22">
        <f t="shared" si="179"/>
        <v>0</v>
      </c>
      <c r="DC73" s="22">
        <f t="shared" si="179"/>
        <v>0</v>
      </c>
      <c r="DD73" s="22">
        <f t="shared" si="179"/>
        <v>0</v>
      </c>
      <c r="DE73" s="22">
        <f t="shared" si="179"/>
        <v>0</v>
      </c>
      <c r="DF73" s="22">
        <f t="shared" si="179"/>
        <v>0</v>
      </c>
      <c r="DG73" s="22">
        <f t="shared" si="179"/>
        <v>0</v>
      </c>
      <c r="DH73" s="22">
        <f t="shared" si="179"/>
        <v>0</v>
      </c>
      <c r="DI73" s="22">
        <f t="shared" si="179"/>
        <v>0</v>
      </c>
      <c r="DJ73" s="22">
        <f t="shared" si="179"/>
        <v>0</v>
      </c>
      <c r="DK73" s="22">
        <f t="shared" si="179"/>
        <v>0</v>
      </c>
      <c r="DL73" s="22">
        <f t="shared" si="179"/>
        <v>0</v>
      </c>
      <c r="DM73" s="22">
        <f t="shared" si="179"/>
        <v>0</v>
      </c>
      <c r="DN73" s="22">
        <f t="shared" si="179"/>
        <v>0</v>
      </c>
      <c r="DO73" s="22">
        <f t="shared" ref="DO73:EQ73" si="180">SUM(DO74)</f>
        <v>0</v>
      </c>
      <c r="DP73" s="22">
        <f t="shared" si="180"/>
        <v>3</v>
      </c>
      <c r="DQ73" s="22">
        <f t="shared" si="180"/>
        <v>114</v>
      </c>
      <c r="DR73" s="22">
        <f t="shared" si="180"/>
        <v>0</v>
      </c>
      <c r="DS73" s="22">
        <f t="shared" si="180"/>
        <v>0</v>
      </c>
      <c r="DT73" s="22">
        <f t="shared" si="180"/>
        <v>0</v>
      </c>
      <c r="DU73" s="22">
        <f t="shared" si="180"/>
        <v>0</v>
      </c>
      <c r="DV73" s="22">
        <f t="shared" si="180"/>
        <v>0</v>
      </c>
      <c r="DW73" s="22">
        <f t="shared" si="180"/>
        <v>0</v>
      </c>
      <c r="DX73" s="22">
        <f t="shared" si="180"/>
        <v>0</v>
      </c>
      <c r="DY73" s="22">
        <f t="shared" si="180"/>
        <v>0</v>
      </c>
      <c r="DZ73" s="22">
        <f t="shared" si="180"/>
        <v>0</v>
      </c>
      <c r="EA73" s="22">
        <f t="shared" si="180"/>
        <v>0</v>
      </c>
      <c r="EB73" s="22">
        <f t="shared" si="180"/>
        <v>0</v>
      </c>
      <c r="EC73" s="22">
        <f t="shared" si="180"/>
        <v>0</v>
      </c>
      <c r="ED73" s="22">
        <f t="shared" si="180"/>
        <v>0</v>
      </c>
      <c r="EE73" s="22">
        <f t="shared" si="180"/>
        <v>0</v>
      </c>
      <c r="EF73" s="22">
        <f t="shared" si="180"/>
        <v>0</v>
      </c>
      <c r="EG73" s="22">
        <f t="shared" si="180"/>
        <v>0</v>
      </c>
      <c r="EH73" s="22">
        <f t="shared" si="180"/>
        <v>0</v>
      </c>
      <c r="EI73" s="22">
        <f t="shared" si="180"/>
        <v>0</v>
      </c>
      <c r="EJ73" s="22">
        <f t="shared" si="180"/>
        <v>3</v>
      </c>
      <c r="EK73" s="22">
        <f t="shared" si="180"/>
        <v>0</v>
      </c>
      <c r="EL73" s="22">
        <f t="shared" si="180"/>
        <v>114</v>
      </c>
      <c r="EM73" s="22">
        <f t="shared" si="180"/>
        <v>0</v>
      </c>
      <c r="EN73" s="22">
        <f t="shared" si="180"/>
        <v>0</v>
      </c>
      <c r="EO73" s="22">
        <f t="shared" si="180"/>
        <v>0</v>
      </c>
      <c r="EP73" s="22">
        <f t="shared" si="180"/>
        <v>0</v>
      </c>
      <c r="EQ73" s="22">
        <f t="shared" si="180"/>
        <v>0</v>
      </c>
      <c r="ER73" s="31"/>
      <c r="ES73" s="31"/>
    </row>
    <row r="74" spans="1:149" s="40" customFormat="1" ht="47.25" customHeight="1" x14ac:dyDescent="0.2">
      <c r="A74" s="34">
        <v>1</v>
      </c>
      <c r="B74" s="43" t="s">
        <v>109</v>
      </c>
      <c r="C74" s="36" t="s">
        <v>34</v>
      </c>
      <c r="D74" s="37">
        <v>3</v>
      </c>
      <c r="E74" s="37">
        <v>3</v>
      </c>
      <c r="F74" s="37">
        <f t="shared" si="35"/>
        <v>114</v>
      </c>
      <c r="G74" s="37">
        <v>0</v>
      </c>
      <c r="H74" s="37"/>
      <c r="I74" s="37"/>
      <c r="J74" s="37"/>
      <c r="K74" s="37"/>
      <c r="L74" s="37"/>
      <c r="M74" s="37"/>
      <c r="N74" s="38"/>
      <c r="O74" s="37"/>
      <c r="P74" s="37"/>
      <c r="Q74" s="37"/>
      <c r="R74" s="38"/>
      <c r="S74" s="38"/>
      <c r="T74" s="38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8"/>
      <c r="AQ74" s="37"/>
      <c r="AR74" s="37"/>
      <c r="AS74" s="37"/>
      <c r="AT74" s="38"/>
      <c r="AU74" s="38"/>
      <c r="AV74" s="38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8"/>
      <c r="BS74" s="37"/>
      <c r="BT74" s="37"/>
      <c r="BU74" s="37"/>
      <c r="BV74" s="38"/>
      <c r="BW74" s="38"/>
      <c r="BX74" s="38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8"/>
      <c r="CU74" s="37"/>
      <c r="CV74" s="37"/>
      <c r="CW74" s="37"/>
      <c r="CX74" s="38"/>
      <c r="CY74" s="38"/>
      <c r="CZ74" s="38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>
        <v>3</v>
      </c>
      <c r="DQ74" s="37">
        <v>114</v>
      </c>
      <c r="DR74" s="37"/>
      <c r="DS74" s="37"/>
      <c r="DT74" s="37"/>
      <c r="DU74" s="37"/>
      <c r="DV74" s="38"/>
      <c r="DW74" s="37"/>
      <c r="DX74" s="37"/>
      <c r="DY74" s="37"/>
      <c r="DZ74" s="38"/>
      <c r="EA74" s="38"/>
      <c r="EB74" s="38"/>
      <c r="EC74" s="37"/>
      <c r="ED74" s="37"/>
      <c r="EE74" s="37"/>
      <c r="EF74" s="37"/>
      <c r="EG74" s="37"/>
      <c r="EH74" s="37"/>
      <c r="EI74" s="37"/>
      <c r="EJ74" s="37">
        <v>3</v>
      </c>
      <c r="EK74" s="37"/>
      <c r="EL74" s="37">
        <v>114</v>
      </c>
      <c r="EM74" s="37"/>
      <c r="EN74" s="37"/>
      <c r="EO74" s="37"/>
      <c r="EP74" s="37"/>
      <c r="EQ74" s="37"/>
      <c r="ER74" s="39" t="s">
        <v>65</v>
      </c>
      <c r="ES74" s="38" t="s">
        <v>151</v>
      </c>
    </row>
    <row r="75" spans="1:149" s="29" customFormat="1" ht="26.25" customHeight="1" x14ac:dyDescent="0.2">
      <c r="A75" s="26"/>
      <c r="B75" s="57" t="s">
        <v>66</v>
      </c>
      <c r="C75" s="27"/>
      <c r="D75" s="32" t="s">
        <v>67</v>
      </c>
      <c r="E75" s="28">
        <f>SUM(E73,E54,E53,E17,E13,E69)</f>
        <v>240</v>
      </c>
      <c r="F75" s="28">
        <f t="shared" ref="F75:BK75" si="181">SUM(F73,F54,F53,F17,F13,F69)</f>
        <v>9120</v>
      </c>
      <c r="G75" s="28">
        <f t="shared" si="181"/>
        <v>1134</v>
      </c>
      <c r="H75" s="28">
        <f t="shared" si="181"/>
        <v>60</v>
      </c>
      <c r="I75" s="28">
        <f t="shared" si="181"/>
        <v>2280</v>
      </c>
      <c r="J75" s="28">
        <f t="shared" si="181"/>
        <v>306</v>
      </c>
      <c r="K75" s="28">
        <f t="shared" si="181"/>
        <v>126</v>
      </c>
      <c r="L75" s="28">
        <f t="shared" si="181"/>
        <v>180</v>
      </c>
      <c r="M75" s="28">
        <f t="shared" si="181"/>
        <v>0</v>
      </c>
      <c r="N75" s="28">
        <f t="shared" si="181"/>
        <v>0</v>
      </c>
      <c r="O75" s="28">
        <f t="shared" si="181"/>
        <v>1974</v>
      </c>
      <c r="P75" s="28">
        <f t="shared" si="181"/>
        <v>5</v>
      </c>
      <c r="Q75" s="28">
        <f t="shared" si="181"/>
        <v>0</v>
      </c>
      <c r="R75" s="28">
        <f t="shared" si="181"/>
        <v>0</v>
      </c>
      <c r="S75" s="28">
        <f t="shared" si="181"/>
        <v>0</v>
      </c>
      <c r="T75" s="28">
        <f t="shared" si="181"/>
        <v>0</v>
      </c>
      <c r="U75" s="28">
        <f t="shared" si="181"/>
        <v>38</v>
      </c>
      <c r="V75" s="28">
        <f t="shared" si="181"/>
        <v>0</v>
      </c>
      <c r="W75" s="28">
        <f t="shared" si="181"/>
        <v>14</v>
      </c>
      <c r="X75" s="28">
        <f t="shared" si="181"/>
        <v>38</v>
      </c>
      <c r="Y75" s="28">
        <f t="shared" si="181"/>
        <v>532</v>
      </c>
      <c r="Z75" s="28">
        <f t="shared" si="181"/>
        <v>164</v>
      </c>
      <c r="AA75" s="28">
        <f t="shared" si="181"/>
        <v>0</v>
      </c>
      <c r="AB75" s="28">
        <f t="shared" si="181"/>
        <v>21</v>
      </c>
      <c r="AC75" s="28">
        <f t="shared" si="181"/>
        <v>104</v>
      </c>
      <c r="AD75" s="28">
        <f t="shared" si="181"/>
        <v>798</v>
      </c>
      <c r="AE75" s="28">
        <f t="shared" si="181"/>
        <v>98</v>
      </c>
      <c r="AF75" s="28">
        <f t="shared" si="181"/>
        <v>0</v>
      </c>
      <c r="AG75" s="28">
        <f t="shared" si="181"/>
        <v>25</v>
      </c>
      <c r="AH75" s="28">
        <f t="shared" si="181"/>
        <v>164</v>
      </c>
      <c r="AI75" s="28">
        <f t="shared" si="181"/>
        <v>950</v>
      </c>
      <c r="AJ75" s="28">
        <f t="shared" si="181"/>
        <v>58</v>
      </c>
      <c r="AK75" s="28">
        <f t="shared" si="181"/>
        <v>2204</v>
      </c>
      <c r="AL75" s="28">
        <f t="shared" si="181"/>
        <v>326</v>
      </c>
      <c r="AM75" s="28">
        <f t="shared" si="181"/>
        <v>114</v>
      </c>
      <c r="AN75" s="28">
        <f t="shared" si="181"/>
        <v>168</v>
      </c>
      <c r="AO75" s="28">
        <f t="shared" si="181"/>
        <v>44</v>
      </c>
      <c r="AP75" s="28">
        <f t="shared" si="181"/>
        <v>0</v>
      </c>
      <c r="AQ75" s="28">
        <f t="shared" si="181"/>
        <v>1878</v>
      </c>
      <c r="AR75" s="28">
        <f t="shared" si="181"/>
        <v>3</v>
      </c>
      <c r="AS75" s="28">
        <f t="shared" si="181"/>
        <v>0</v>
      </c>
      <c r="AT75" s="28">
        <f t="shared" si="181"/>
        <v>0</v>
      </c>
      <c r="AU75" s="28">
        <f t="shared" si="181"/>
        <v>0</v>
      </c>
      <c r="AV75" s="28">
        <f t="shared" si="181"/>
        <v>0</v>
      </c>
      <c r="AW75" s="28">
        <f t="shared" si="181"/>
        <v>118</v>
      </c>
      <c r="AX75" s="28">
        <f t="shared" si="181"/>
        <v>0</v>
      </c>
      <c r="AY75" s="28">
        <f t="shared" si="181"/>
        <v>16</v>
      </c>
      <c r="AZ75" s="28">
        <f t="shared" si="181"/>
        <v>118</v>
      </c>
      <c r="BA75" s="28">
        <f t="shared" si="181"/>
        <v>608</v>
      </c>
      <c r="BB75" s="28">
        <f t="shared" si="181"/>
        <v>110</v>
      </c>
      <c r="BC75" s="28">
        <f t="shared" si="181"/>
        <v>0</v>
      </c>
      <c r="BD75" s="28">
        <f t="shared" si="181"/>
        <v>15</v>
      </c>
      <c r="BE75" s="28">
        <f t="shared" si="181"/>
        <v>80</v>
      </c>
      <c r="BF75" s="28">
        <f t="shared" si="181"/>
        <v>570</v>
      </c>
      <c r="BG75" s="28">
        <f t="shared" si="181"/>
        <v>98</v>
      </c>
      <c r="BH75" s="28">
        <f t="shared" si="181"/>
        <v>0</v>
      </c>
      <c r="BI75" s="28">
        <f t="shared" si="181"/>
        <v>27</v>
      </c>
      <c r="BJ75" s="28">
        <f t="shared" si="181"/>
        <v>128</v>
      </c>
      <c r="BK75" s="28">
        <f t="shared" si="181"/>
        <v>1026</v>
      </c>
      <c r="BL75" s="28">
        <f t="shared" ref="BL75:DN75" si="182">SUM(BL73,BL54,BL53,BL17,BL13,BL69)</f>
        <v>59</v>
      </c>
      <c r="BM75" s="28">
        <f t="shared" si="182"/>
        <v>2242</v>
      </c>
      <c r="BN75" s="28">
        <f t="shared" si="182"/>
        <v>310</v>
      </c>
      <c r="BO75" s="28">
        <f t="shared" si="182"/>
        <v>138</v>
      </c>
      <c r="BP75" s="28">
        <f t="shared" si="182"/>
        <v>172</v>
      </c>
      <c r="BQ75" s="28">
        <f t="shared" si="182"/>
        <v>0</v>
      </c>
      <c r="BR75" s="28">
        <f t="shared" si="182"/>
        <v>0</v>
      </c>
      <c r="BS75" s="28">
        <f t="shared" si="182"/>
        <v>1742</v>
      </c>
      <c r="BT75" s="28">
        <f t="shared" si="182"/>
        <v>1</v>
      </c>
      <c r="BU75" s="28">
        <f t="shared" si="182"/>
        <v>0</v>
      </c>
      <c r="BV75" s="28">
        <f t="shared" si="182"/>
        <v>0</v>
      </c>
      <c r="BW75" s="28">
        <f t="shared" si="182"/>
        <v>0</v>
      </c>
      <c r="BX75" s="28">
        <f t="shared" si="182"/>
        <v>0</v>
      </c>
      <c r="BY75" s="28">
        <f t="shared" si="182"/>
        <v>138</v>
      </c>
      <c r="BZ75" s="28">
        <f t="shared" si="182"/>
        <v>0</v>
      </c>
      <c r="CA75" s="28">
        <f t="shared" si="182"/>
        <v>20</v>
      </c>
      <c r="CB75" s="28">
        <f t="shared" si="182"/>
        <v>138</v>
      </c>
      <c r="CC75" s="28">
        <f t="shared" si="182"/>
        <v>760</v>
      </c>
      <c r="CD75" s="28">
        <f t="shared" si="182"/>
        <v>86</v>
      </c>
      <c r="CE75" s="28">
        <f t="shared" si="182"/>
        <v>0</v>
      </c>
      <c r="CF75" s="28">
        <f t="shared" si="182"/>
        <v>13</v>
      </c>
      <c r="CG75" s="28">
        <f t="shared" si="182"/>
        <v>86</v>
      </c>
      <c r="CH75" s="28">
        <f t="shared" si="182"/>
        <v>494</v>
      </c>
      <c r="CI75" s="28">
        <f t="shared" si="182"/>
        <v>86</v>
      </c>
      <c r="CJ75" s="28">
        <f t="shared" si="182"/>
        <v>0</v>
      </c>
      <c r="CK75" s="28">
        <f t="shared" si="182"/>
        <v>26</v>
      </c>
      <c r="CL75" s="28">
        <f t="shared" si="182"/>
        <v>86</v>
      </c>
      <c r="CM75" s="28">
        <f t="shared" si="182"/>
        <v>988</v>
      </c>
      <c r="CN75" s="28">
        <f t="shared" si="182"/>
        <v>39</v>
      </c>
      <c r="CO75" s="28">
        <f t="shared" si="182"/>
        <v>1482</v>
      </c>
      <c r="CP75" s="28">
        <f t="shared" si="182"/>
        <v>176</v>
      </c>
      <c r="CQ75" s="28">
        <f t="shared" si="182"/>
        <v>80</v>
      </c>
      <c r="CR75" s="28">
        <f t="shared" si="182"/>
        <v>96</v>
      </c>
      <c r="CS75" s="28">
        <f t="shared" si="182"/>
        <v>0</v>
      </c>
      <c r="CT75" s="28">
        <f t="shared" si="182"/>
        <v>0</v>
      </c>
      <c r="CU75" s="28">
        <f t="shared" si="182"/>
        <v>1116</v>
      </c>
      <c r="CV75" s="28">
        <f t="shared" si="182"/>
        <v>0</v>
      </c>
      <c r="CW75" s="28">
        <f t="shared" si="182"/>
        <v>0</v>
      </c>
      <c r="CX75" s="28">
        <f t="shared" si="182"/>
        <v>0</v>
      </c>
      <c r="CY75" s="28">
        <f t="shared" si="182"/>
        <v>0</v>
      </c>
      <c r="CZ75" s="28">
        <f t="shared" si="182"/>
        <v>0</v>
      </c>
      <c r="DA75" s="28">
        <f t="shared" si="182"/>
        <v>60</v>
      </c>
      <c r="DB75" s="28">
        <f t="shared" si="182"/>
        <v>0</v>
      </c>
      <c r="DC75" s="28">
        <f t="shared" si="182"/>
        <v>10</v>
      </c>
      <c r="DD75" s="28">
        <f t="shared" si="182"/>
        <v>60</v>
      </c>
      <c r="DE75" s="28">
        <f t="shared" si="182"/>
        <v>380</v>
      </c>
      <c r="DF75" s="28">
        <f t="shared" si="182"/>
        <v>60</v>
      </c>
      <c r="DG75" s="28">
        <f t="shared" si="182"/>
        <v>0</v>
      </c>
      <c r="DH75" s="28">
        <f t="shared" si="182"/>
        <v>10</v>
      </c>
      <c r="DI75" s="28">
        <f t="shared" si="182"/>
        <v>60</v>
      </c>
      <c r="DJ75" s="28">
        <f t="shared" si="182"/>
        <v>380</v>
      </c>
      <c r="DK75" s="28">
        <f t="shared" si="182"/>
        <v>56</v>
      </c>
      <c r="DL75" s="28">
        <f t="shared" si="182"/>
        <v>0</v>
      </c>
      <c r="DM75" s="28">
        <f t="shared" si="182"/>
        <v>19</v>
      </c>
      <c r="DN75" s="28">
        <f t="shared" si="182"/>
        <v>56</v>
      </c>
      <c r="DO75" s="28">
        <f t="shared" ref="DO75:EQ75" si="183">SUM(DO73,DO54,DO53,DO17,DO13,DO69)</f>
        <v>722</v>
      </c>
      <c r="DP75" s="28">
        <f t="shared" si="183"/>
        <v>24</v>
      </c>
      <c r="DQ75" s="28">
        <f t="shared" si="183"/>
        <v>912</v>
      </c>
      <c r="DR75" s="28">
        <f t="shared" si="183"/>
        <v>16</v>
      </c>
      <c r="DS75" s="28">
        <f t="shared" si="183"/>
        <v>0</v>
      </c>
      <c r="DT75" s="28">
        <f t="shared" si="183"/>
        <v>16</v>
      </c>
      <c r="DU75" s="28">
        <f t="shared" si="183"/>
        <v>0</v>
      </c>
      <c r="DV75" s="28">
        <f t="shared" si="183"/>
        <v>0</v>
      </c>
      <c r="DW75" s="28">
        <f t="shared" si="183"/>
        <v>364</v>
      </c>
      <c r="DX75" s="28">
        <f t="shared" si="183"/>
        <v>0</v>
      </c>
      <c r="DY75" s="28">
        <f t="shared" si="183"/>
        <v>0</v>
      </c>
      <c r="DZ75" s="28">
        <f t="shared" si="183"/>
        <v>0</v>
      </c>
      <c r="EA75" s="28">
        <f t="shared" si="183"/>
        <v>0</v>
      </c>
      <c r="EB75" s="28">
        <f t="shared" si="183"/>
        <v>0</v>
      </c>
      <c r="EC75" s="28">
        <f t="shared" si="183"/>
        <v>16</v>
      </c>
      <c r="ED75" s="28">
        <f t="shared" si="183"/>
        <v>0</v>
      </c>
      <c r="EE75" s="28">
        <f t="shared" si="183"/>
        <v>15</v>
      </c>
      <c r="EF75" s="28">
        <f t="shared" si="183"/>
        <v>16</v>
      </c>
      <c r="EG75" s="28">
        <f t="shared" si="183"/>
        <v>570</v>
      </c>
      <c r="EH75" s="28">
        <f t="shared" si="183"/>
        <v>0</v>
      </c>
      <c r="EI75" s="28">
        <f t="shared" si="183"/>
        <v>0</v>
      </c>
      <c r="EJ75" s="28">
        <f t="shared" si="183"/>
        <v>9</v>
      </c>
      <c r="EK75" s="28">
        <f t="shared" si="183"/>
        <v>0</v>
      </c>
      <c r="EL75" s="28">
        <f t="shared" si="183"/>
        <v>342</v>
      </c>
      <c r="EM75" s="28">
        <f t="shared" si="183"/>
        <v>0</v>
      </c>
      <c r="EN75" s="28">
        <f t="shared" si="183"/>
        <v>0</v>
      </c>
      <c r="EO75" s="28">
        <f t="shared" si="183"/>
        <v>0</v>
      </c>
      <c r="EP75" s="28">
        <f t="shared" si="183"/>
        <v>0</v>
      </c>
      <c r="EQ75" s="28">
        <f t="shared" si="183"/>
        <v>0</v>
      </c>
      <c r="ER75" s="28"/>
      <c r="ES75" s="28"/>
    </row>
    <row r="77" spans="1:149" ht="12.75" customHeight="1" x14ac:dyDescent="0.2">
      <c r="A77" s="12"/>
      <c r="B77" s="10"/>
      <c r="C77" s="13"/>
    </row>
    <row r="78" spans="1:149" x14ac:dyDescent="0.2">
      <c r="A78" s="12"/>
      <c r="B78" s="24"/>
      <c r="C78" s="13"/>
      <c r="F78" s="33"/>
    </row>
    <row r="79" spans="1:149" x14ac:dyDescent="0.2">
      <c r="A79" s="12"/>
      <c r="B79" s="25"/>
      <c r="C79" s="13"/>
    </row>
    <row r="80" spans="1:149" x14ac:dyDescent="0.2">
      <c r="A80" s="12"/>
      <c r="B80" s="25"/>
      <c r="C80" s="13"/>
    </row>
    <row r="81" spans="1:147" x14ac:dyDescent="0.2">
      <c r="A81" s="12"/>
      <c r="B81" s="24"/>
      <c r="C81" s="13"/>
    </row>
    <row r="82" spans="1:147" x14ac:dyDescent="0.2">
      <c r="A82" s="12"/>
      <c r="B82" s="25"/>
      <c r="C82" s="13"/>
    </row>
    <row r="83" spans="1:147" x14ac:dyDescent="0.2">
      <c r="A83" s="12"/>
      <c r="B83" s="25"/>
      <c r="C83" s="13"/>
    </row>
    <row r="84" spans="1:147" x14ac:dyDescent="0.2">
      <c r="A84" s="12"/>
      <c r="B84" s="25"/>
      <c r="C84" s="13"/>
    </row>
    <row r="85" spans="1:147" x14ac:dyDescent="0.2">
      <c r="A85" s="12"/>
      <c r="B85" s="25"/>
      <c r="C85" s="13"/>
    </row>
    <row r="86" spans="1:147" ht="12.75" customHeight="1" x14ac:dyDescent="0.2">
      <c r="A86" s="12"/>
      <c r="B86" s="25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1:147" x14ac:dyDescent="0.2">
      <c r="A87" s="9"/>
      <c r="B87" s="25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</row>
    <row r="88" spans="1:147" ht="12.75" customHeight="1" x14ac:dyDescent="0.2">
      <c r="A88" s="9"/>
      <c r="B88" s="58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</row>
    <row r="89" spans="1:147" x14ac:dyDescent="0.2">
      <c r="A89" s="9"/>
      <c r="B89" s="9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</row>
    <row r="90" spans="1:147" ht="12.75" customHeight="1" x14ac:dyDescent="0.2">
      <c r="A90" s="9"/>
      <c r="B90" s="54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</row>
    <row r="91" spans="1:147" x14ac:dyDescent="0.2">
      <c r="A91" s="9"/>
      <c r="B91" s="9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</row>
    <row r="92" spans="1:147" ht="25.5" customHeight="1" x14ac:dyDescent="0.2">
      <c r="A92" s="9"/>
      <c r="B92" s="54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</row>
    <row r="93" spans="1:147" x14ac:dyDescent="0.2">
      <c r="A93" s="9"/>
      <c r="B93" s="9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</row>
    <row r="94" spans="1:147" ht="12.75" customHeight="1" x14ac:dyDescent="0.2">
      <c r="A94" s="9"/>
      <c r="B94" s="54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</row>
    <row r="95" spans="1:147" x14ac:dyDescent="0.2">
      <c r="A95" s="9"/>
      <c r="B95" s="9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</row>
    <row r="96" spans="1:147" ht="25.5" customHeight="1" x14ac:dyDescent="0.2">
      <c r="A96" s="9"/>
      <c r="B96" s="54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</row>
  </sheetData>
  <mergeCells count="68">
    <mergeCell ref="AD1:AG1"/>
    <mergeCell ref="AD2:AG2"/>
    <mergeCell ref="B5:C5"/>
    <mergeCell ref="B10:B12"/>
    <mergeCell ref="C3:U3"/>
    <mergeCell ref="H10:AI10"/>
    <mergeCell ref="B6:C6"/>
    <mergeCell ref="Z11:AD11"/>
    <mergeCell ref="AE11:AI11"/>
    <mergeCell ref="A1:Y1"/>
    <mergeCell ref="A2:Y2"/>
    <mergeCell ref="K11:N11"/>
    <mergeCell ref="P11:T11"/>
    <mergeCell ref="C4:U4"/>
    <mergeCell ref="C10:C12"/>
    <mergeCell ref="D10:D12"/>
    <mergeCell ref="E10:E12"/>
    <mergeCell ref="F10:F12"/>
    <mergeCell ref="G10:G12"/>
    <mergeCell ref="A10:A12"/>
    <mergeCell ref="J11:J12"/>
    <mergeCell ref="O11:O12"/>
    <mergeCell ref="U11:Y11"/>
    <mergeCell ref="H11:H12"/>
    <mergeCell ref="I11:I12"/>
    <mergeCell ref="ER10:ER12"/>
    <mergeCell ref="ES10:ES12"/>
    <mergeCell ref="BO11:BR11"/>
    <mergeCell ref="BT11:BX11"/>
    <mergeCell ref="AJ10:BK10"/>
    <mergeCell ref="AJ11:AJ12"/>
    <mergeCell ref="AK11:AK12"/>
    <mergeCell ref="AL11:AL12"/>
    <mergeCell ref="AQ11:AQ12"/>
    <mergeCell ref="AW11:BA11"/>
    <mergeCell ref="BB11:BF11"/>
    <mergeCell ref="BG11:BK11"/>
    <mergeCell ref="DK11:DO11"/>
    <mergeCell ref="AM11:AP11"/>
    <mergeCell ref="AR11:AV11"/>
    <mergeCell ref="BL10:CM10"/>
    <mergeCell ref="BL11:BL12"/>
    <mergeCell ref="BM11:BM12"/>
    <mergeCell ref="BN11:BN12"/>
    <mergeCell ref="BS11:BS12"/>
    <mergeCell ref="BY11:CC11"/>
    <mergeCell ref="CD11:CH11"/>
    <mergeCell ref="CI11:CM11"/>
    <mergeCell ref="CU11:CU12"/>
    <mergeCell ref="CQ11:CT11"/>
    <mergeCell ref="CV11:CZ11"/>
    <mergeCell ref="CO11:CO12"/>
    <mergeCell ref="CP11:CP12"/>
    <mergeCell ref="DA11:DE11"/>
    <mergeCell ref="DF11:DJ11"/>
    <mergeCell ref="AE3:AH3"/>
    <mergeCell ref="DP10:EQ10"/>
    <mergeCell ref="DP11:DP12"/>
    <mergeCell ref="DQ11:DQ12"/>
    <mergeCell ref="DR11:DR12"/>
    <mergeCell ref="DW11:DW12"/>
    <mergeCell ref="EC11:EG11"/>
    <mergeCell ref="EH11:EL11"/>
    <mergeCell ref="DS11:DV11"/>
    <mergeCell ref="DX11:EB11"/>
    <mergeCell ref="EM11:EQ11"/>
    <mergeCell ref="CN10:DO10"/>
    <mergeCell ref="CN11:CN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2019-02-15T07:53:41Z</dcterms:modified>
</cp:coreProperties>
</file>