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autoCompressPictures="0" defaultThemeVersion="124226"/>
  <bookViews>
    <workbookView xWindow="105" yWindow="30" windowWidth="12015" windowHeight="12495"/>
  </bookViews>
  <sheets>
    <sheet name="план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2" i="9" l="1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BA92" i="9"/>
  <c r="BB92" i="9"/>
  <c r="BC92" i="9"/>
  <c r="BD92" i="9"/>
  <c r="BE92" i="9"/>
  <c r="BF92" i="9"/>
  <c r="BG92" i="9"/>
  <c r="BH92" i="9"/>
  <c r="BI92" i="9"/>
  <c r="BJ92" i="9"/>
  <c r="BK92" i="9"/>
  <c r="BL92" i="9"/>
  <c r="BM92" i="9"/>
  <c r="BN92" i="9"/>
  <c r="BO92" i="9"/>
  <c r="BP92" i="9"/>
  <c r="BQ92" i="9"/>
  <c r="BR92" i="9"/>
  <c r="BS92" i="9"/>
  <c r="BT92" i="9"/>
  <c r="BU92" i="9"/>
  <c r="BV92" i="9"/>
  <c r="BW92" i="9"/>
  <c r="BX92" i="9"/>
  <c r="BY92" i="9"/>
  <c r="BZ92" i="9"/>
  <c r="CA92" i="9"/>
  <c r="CB92" i="9"/>
  <c r="CC92" i="9"/>
  <c r="CD92" i="9"/>
  <c r="CE92" i="9"/>
  <c r="CF92" i="9"/>
  <c r="CG92" i="9"/>
  <c r="CH92" i="9"/>
  <c r="CI92" i="9"/>
  <c r="CJ92" i="9"/>
  <c r="CK92" i="9"/>
  <c r="CL92" i="9"/>
  <c r="CM92" i="9"/>
  <c r="CN92" i="9"/>
  <c r="CO92" i="9"/>
  <c r="CP92" i="9"/>
  <c r="CQ92" i="9"/>
  <c r="CR92" i="9"/>
  <c r="CS92" i="9"/>
  <c r="CT92" i="9"/>
  <c r="CU92" i="9"/>
  <c r="CV92" i="9"/>
  <c r="CW92" i="9"/>
  <c r="CX92" i="9"/>
  <c r="CY92" i="9"/>
  <c r="CZ92" i="9"/>
  <c r="DA92" i="9"/>
  <c r="DB92" i="9"/>
  <c r="DC92" i="9"/>
  <c r="DD92" i="9"/>
  <c r="DE92" i="9"/>
  <c r="DF92" i="9"/>
  <c r="DG92" i="9"/>
  <c r="DH92" i="9"/>
  <c r="DI92" i="9"/>
  <c r="DJ92" i="9"/>
  <c r="DK92" i="9"/>
  <c r="DL92" i="9"/>
  <c r="DM92" i="9"/>
  <c r="DN92" i="9"/>
  <c r="DO92" i="9"/>
  <c r="DP92" i="9"/>
  <c r="DQ92" i="9"/>
  <c r="DR92" i="9"/>
  <c r="DS92" i="9"/>
  <c r="DT92" i="9"/>
  <c r="DU92" i="9"/>
  <c r="DV92" i="9"/>
  <c r="DW92" i="9"/>
  <c r="DX92" i="9"/>
  <c r="DY92" i="9"/>
  <c r="DZ92" i="9"/>
  <c r="EA92" i="9"/>
  <c r="EB92" i="9"/>
  <c r="EC92" i="9"/>
  <c r="ED92" i="9"/>
  <c r="EE92" i="9"/>
  <c r="EF92" i="9"/>
  <c r="EG92" i="9"/>
  <c r="EH92" i="9"/>
  <c r="EI92" i="9"/>
  <c r="EJ92" i="9"/>
  <c r="EK92" i="9"/>
  <c r="EL92" i="9"/>
  <c r="EM92" i="9"/>
  <c r="EN92" i="9"/>
  <c r="EO92" i="9"/>
  <c r="EP92" i="9"/>
  <c r="EQ92" i="9"/>
  <c r="E92" i="9"/>
  <c r="G17" i="9"/>
  <c r="G13" i="9"/>
  <c r="G23" i="9"/>
  <c r="G30" i="9"/>
  <c r="G40" i="9"/>
  <c r="G39" i="9"/>
  <c r="G56" i="9"/>
  <c r="G61" i="9"/>
  <c r="G66" i="9"/>
  <c r="G71" i="9"/>
  <c r="G76" i="9"/>
  <c r="G55" i="9"/>
  <c r="G22" i="9"/>
  <c r="G81" i="9"/>
  <c r="G83" i="9"/>
  <c r="G86" i="9"/>
  <c r="G89" i="9"/>
  <c r="G82" i="9"/>
  <c r="G94" i="9"/>
  <c r="G99" i="9"/>
  <c r="H13" i="9"/>
  <c r="H23" i="9"/>
  <c r="H30" i="9"/>
  <c r="H40" i="9"/>
  <c r="H39" i="9"/>
  <c r="H56" i="9"/>
  <c r="H61" i="9"/>
  <c r="H66" i="9"/>
  <c r="H71" i="9"/>
  <c r="H76" i="9"/>
  <c r="H55" i="9"/>
  <c r="H22" i="9"/>
  <c r="H83" i="9"/>
  <c r="H86" i="9"/>
  <c r="H89" i="9"/>
  <c r="H82" i="9"/>
  <c r="H94" i="9"/>
  <c r="H99" i="9"/>
  <c r="I13" i="9"/>
  <c r="I23" i="9"/>
  <c r="I30" i="9"/>
  <c r="I40" i="9"/>
  <c r="I39" i="9"/>
  <c r="I56" i="9"/>
  <c r="I61" i="9"/>
  <c r="I66" i="9"/>
  <c r="I71" i="9"/>
  <c r="I76" i="9"/>
  <c r="I55" i="9"/>
  <c r="I22" i="9"/>
  <c r="I83" i="9"/>
  <c r="I86" i="9"/>
  <c r="I89" i="9"/>
  <c r="I82" i="9"/>
  <c r="I94" i="9"/>
  <c r="I99" i="9"/>
  <c r="J13" i="9"/>
  <c r="J23" i="9"/>
  <c r="J30" i="9"/>
  <c r="J40" i="9"/>
  <c r="J39" i="9"/>
  <c r="J56" i="9"/>
  <c r="J61" i="9"/>
  <c r="J66" i="9"/>
  <c r="J71" i="9"/>
  <c r="J76" i="9"/>
  <c r="J55" i="9"/>
  <c r="J22" i="9"/>
  <c r="J83" i="9"/>
  <c r="J86" i="9"/>
  <c r="J89" i="9"/>
  <c r="J82" i="9"/>
  <c r="J94" i="9"/>
  <c r="J99" i="9"/>
  <c r="K13" i="9"/>
  <c r="K23" i="9"/>
  <c r="K30" i="9"/>
  <c r="K40" i="9"/>
  <c r="K39" i="9"/>
  <c r="K56" i="9"/>
  <c r="K61" i="9"/>
  <c r="K66" i="9"/>
  <c r="K71" i="9"/>
  <c r="K76" i="9"/>
  <c r="K55" i="9"/>
  <c r="K22" i="9"/>
  <c r="K83" i="9"/>
  <c r="K86" i="9"/>
  <c r="K89" i="9"/>
  <c r="K82" i="9"/>
  <c r="K94" i="9"/>
  <c r="K99" i="9"/>
  <c r="L13" i="9"/>
  <c r="L23" i="9"/>
  <c r="L30" i="9"/>
  <c r="L40" i="9"/>
  <c r="L39" i="9"/>
  <c r="L56" i="9"/>
  <c r="L61" i="9"/>
  <c r="L66" i="9"/>
  <c r="L71" i="9"/>
  <c r="L76" i="9"/>
  <c r="L55" i="9"/>
  <c r="L22" i="9"/>
  <c r="L83" i="9"/>
  <c r="L86" i="9"/>
  <c r="L89" i="9"/>
  <c r="L82" i="9"/>
  <c r="L94" i="9"/>
  <c r="L99" i="9"/>
  <c r="M13" i="9"/>
  <c r="M23" i="9"/>
  <c r="M30" i="9"/>
  <c r="M40" i="9"/>
  <c r="M39" i="9"/>
  <c r="M56" i="9"/>
  <c r="M61" i="9"/>
  <c r="M66" i="9"/>
  <c r="M71" i="9"/>
  <c r="M76" i="9"/>
  <c r="M55" i="9"/>
  <c r="M22" i="9"/>
  <c r="M83" i="9"/>
  <c r="M86" i="9"/>
  <c r="M89" i="9"/>
  <c r="M82" i="9"/>
  <c r="M94" i="9"/>
  <c r="M99" i="9"/>
  <c r="N13" i="9"/>
  <c r="N23" i="9"/>
  <c r="N30" i="9"/>
  <c r="N40" i="9"/>
  <c r="N39" i="9"/>
  <c r="N56" i="9"/>
  <c r="N61" i="9"/>
  <c r="N66" i="9"/>
  <c r="N71" i="9"/>
  <c r="N76" i="9"/>
  <c r="N55" i="9"/>
  <c r="N22" i="9"/>
  <c r="N83" i="9"/>
  <c r="N86" i="9"/>
  <c r="N89" i="9"/>
  <c r="N82" i="9"/>
  <c r="N94" i="9"/>
  <c r="N99" i="9"/>
  <c r="O89" i="9"/>
  <c r="O83" i="9"/>
  <c r="O86" i="9"/>
  <c r="O82" i="9"/>
  <c r="O13" i="9"/>
  <c r="O23" i="9"/>
  <c r="O30" i="9"/>
  <c r="O40" i="9"/>
  <c r="O39" i="9"/>
  <c r="O56" i="9"/>
  <c r="O61" i="9"/>
  <c r="O66" i="9"/>
  <c r="O71" i="9"/>
  <c r="O76" i="9"/>
  <c r="O55" i="9"/>
  <c r="O22" i="9"/>
  <c r="O94" i="9"/>
  <c r="O99" i="9"/>
  <c r="P13" i="9"/>
  <c r="P23" i="9"/>
  <c r="P30" i="9"/>
  <c r="P40" i="9"/>
  <c r="P39" i="9"/>
  <c r="P56" i="9"/>
  <c r="P61" i="9"/>
  <c r="P66" i="9"/>
  <c r="P71" i="9"/>
  <c r="P76" i="9"/>
  <c r="P55" i="9"/>
  <c r="P22" i="9"/>
  <c r="P83" i="9"/>
  <c r="P86" i="9"/>
  <c r="P89" i="9"/>
  <c r="P82" i="9"/>
  <c r="P94" i="9"/>
  <c r="P99" i="9"/>
  <c r="Q13" i="9"/>
  <c r="Q23" i="9"/>
  <c r="Q30" i="9"/>
  <c r="Q40" i="9"/>
  <c r="Q39" i="9"/>
  <c r="Q56" i="9"/>
  <c r="Q61" i="9"/>
  <c r="Q66" i="9"/>
  <c r="Q71" i="9"/>
  <c r="Q76" i="9"/>
  <c r="Q55" i="9"/>
  <c r="Q22" i="9"/>
  <c r="Q83" i="9"/>
  <c r="Q86" i="9"/>
  <c r="Q89" i="9"/>
  <c r="Q82" i="9"/>
  <c r="Q94" i="9"/>
  <c r="Q99" i="9"/>
  <c r="R13" i="9"/>
  <c r="R23" i="9"/>
  <c r="R30" i="9"/>
  <c r="R40" i="9"/>
  <c r="R39" i="9"/>
  <c r="R56" i="9"/>
  <c r="R61" i="9"/>
  <c r="R66" i="9"/>
  <c r="R71" i="9"/>
  <c r="R76" i="9"/>
  <c r="R55" i="9"/>
  <c r="R22" i="9"/>
  <c r="R83" i="9"/>
  <c r="R86" i="9"/>
  <c r="R89" i="9"/>
  <c r="R82" i="9"/>
  <c r="R94" i="9"/>
  <c r="R99" i="9"/>
  <c r="S13" i="9"/>
  <c r="S23" i="9"/>
  <c r="S30" i="9"/>
  <c r="S40" i="9"/>
  <c r="S39" i="9"/>
  <c r="S56" i="9"/>
  <c r="S61" i="9"/>
  <c r="S66" i="9"/>
  <c r="S71" i="9"/>
  <c r="S76" i="9"/>
  <c r="S55" i="9"/>
  <c r="S22" i="9"/>
  <c r="S83" i="9"/>
  <c r="S86" i="9"/>
  <c r="S89" i="9"/>
  <c r="S82" i="9"/>
  <c r="S94" i="9"/>
  <c r="S99" i="9"/>
  <c r="T13" i="9"/>
  <c r="T23" i="9"/>
  <c r="T30" i="9"/>
  <c r="T40" i="9"/>
  <c r="T39" i="9"/>
  <c r="T56" i="9"/>
  <c r="T61" i="9"/>
  <c r="T66" i="9"/>
  <c r="T71" i="9"/>
  <c r="T76" i="9"/>
  <c r="T55" i="9"/>
  <c r="T22" i="9"/>
  <c r="T83" i="9"/>
  <c r="T86" i="9"/>
  <c r="T89" i="9"/>
  <c r="T82" i="9"/>
  <c r="T94" i="9"/>
  <c r="T99" i="9"/>
  <c r="U13" i="9"/>
  <c r="U23" i="9"/>
  <c r="U30" i="9"/>
  <c r="U40" i="9"/>
  <c r="U39" i="9"/>
  <c r="U56" i="9"/>
  <c r="U61" i="9"/>
  <c r="U66" i="9"/>
  <c r="U71" i="9"/>
  <c r="U76" i="9"/>
  <c r="U55" i="9"/>
  <c r="U22" i="9"/>
  <c r="U83" i="9"/>
  <c r="U86" i="9"/>
  <c r="U89" i="9"/>
  <c r="U82" i="9"/>
  <c r="U94" i="9"/>
  <c r="U99" i="9"/>
  <c r="V13" i="9"/>
  <c r="V23" i="9"/>
  <c r="V30" i="9"/>
  <c r="V40" i="9"/>
  <c r="V39" i="9"/>
  <c r="V56" i="9"/>
  <c r="V61" i="9"/>
  <c r="V66" i="9"/>
  <c r="V71" i="9"/>
  <c r="V76" i="9"/>
  <c r="V55" i="9"/>
  <c r="V22" i="9"/>
  <c r="V83" i="9"/>
  <c r="V86" i="9"/>
  <c r="V89" i="9"/>
  <c r="V82" i="9"/>
  <c r="V94" i="9"/>
  <c r="V99" i="9"/>
  <c r="W13" i="9"/>
  <c r="W23" i="9"/>
  <c r="W30" i="9"/>
  <c r="W40" i="9"/>
  <c r="W39" i="9"/>
  <c r="W56" i="9"/>
  <c r="W61" i="9"/>
  <c r="W66" i="9"/>
  <c r="W71" i="9"/>
  <c r="W76" i="9"/>
  <c r="W55" i="9"/>
  <c r="W22" i="9"/>
  <c r="W83" i="9"/>
  <c r="W86" i="9"/>
  <c r="W89" i="9"/>
  <c r="W82" i="9"/>
  <c r="W94" i="9"/>
  <c r="W99" i="9"/>
  <c r="X13" i="9"/>
  <c r="X23" i="9"/>
  <c r="X30" i="9"/>
  <c r="X40" i="9"/>
  <c r="X39" i="9"/>
  <c r="X56" i="9"/>
  <c r="X61" i="9"/>
  <c r="X66" i="9"/>
  <c r="X71" i="9"/>
  <c r="X76" i="9"/>
  <c r="X55" i="9"/>
  <c r="X22" i="9"/>
  <c r="X83" i="9"/>
  <c r="X86" i="9"/>
  <c r="X89" i="9"/>
  <c r="X82" i="9"/>
  <c r="X94" i="9"/>
  <c r="X99" i="9"/>
  <c r="Y13" i="9"/>
  <c r="Y23" i="9"/>
  <c r="Y30" i="9"/>
  <c r="Y40" i="9"/>
  <c r="Y39" i="9"/>
  <c r="Y56" i="9"/>
  <c r="Y61" i="9"/>
  <c r="Y66" i="9"/>
  <c r="Y71" i="9"/>
  <c r="Y76" i="9"/>
  <c r="Y55" i="9"/>
  <c r="Y22" i="9"/>
  <c r="Y83" i="9"/>
  <c r="Y86" i="9"/>
  <c r="Y89" i="9"/>
  <c r="Y82" i="9"/>
  <c r="Y94" i="9"/>
  <c r="Y99" i="9"/>
  <c r="Z13" i="9"/>
  <c r="Z23" i="9"/>
  <c r="Z30" i="9"/>
  <c r="Z40" i="9"/>
  <c r="Z39" i="9"/>
  <c r="Z56" i="9"/>
  <c r="Z61" i="9"/>
  <c r="Z66" i="9"/>
  <c r="Z71" i="9"/>
  <c r="Z76" i="9"/>
  <c r="Z55" i="9"/>
  <c r="Z22" i="9"/>
  <c r="Z83" i="9"/>
  <c r="Z86" i="9"/>
  <c r="Z89" i="9"/>
  <c r="Z82" i="9"/>
  <c r="Z94" i="9"/>
  <c r="Z99" i="9"/>
  <c r="AA13" i="9"/>
  <c r="AA23" i="9"/>
  <c r="AA30" i="9"/>
  <c r="AA40" i="9"/>
  <c r="AA39" i="9"/>
  <c r="AA56" i="9"/>
  <c r="AA61" i="9"/>
  <c r="AA66" i="9"/>
  <c r="AA71" i="9"/>
  <c r="AA76" i="9"/>
  <c r="AA55" i="9"/>
  <c r="AA22" i="9"/>
  <c r="AA83" i="9"/>
  <c r="AA86" i="9"/>
  <c r="AA89" i="9"/>
  <c r="AA82" i="9"/>
  <c r="AA94" i="9"/>
  <c r="AA99" i="9"/>
  <c r="AB13" i="9"/>
  <c r="AB23" i="9"/>
  <c r="AB30" i="9"/>
  <c r="AB40" i="9"/>
  <c r="AB39" i="9"/>
  <c r="AB56" i="9"/>
  <c r="AB61" i="9"/>
  <c r="AB66" i="9"/>
  <c r="AB71" i="9"/>
  <c r="AB76" i="9"/>
  <c r="AB55" i="9"/>
  <c r="AB22" i="9"/>
  <c r="AB83" i="9"/>
  <c r="AB86" i="9"/>
  <c r="AB89" i="9"/>
  <c r="AB82" i="9"/>
  <c r="AB94" i="9"/>
  <c r="AB99" i="9"/>
  <c r="AC13" i="9"/>
  <c r="AC23" i="9"/>
  <c r="AC30" i="9"/>
  <c r="AC40" i="9"/>
  <c r="AC39" i="9"/>
  <c r="AC56" i="9"/>
  <c r="AC61" i="9"/>
  <c r="AC66" i="9"/>
  <c r="AC71" i="9"/>
  <c r="AC76" i="9"/>
  <c r="AC55" i="9"/>
  <c r="AC22" i="9"/>
  <c r="AC83" i="9"/>
  <c r="AC86" i="9"/>
  <c r="AC89" i="9"/>
  <c r="AC82" i="9"/>
  <c r="AC94" i="9"/>
  <c r="AC99" i="9"/>
  <c r="AD13" i="9"/>
  <c r="AD23" i="9"/>
  <c r="AD30" i="9"/>
  <c r="AD40" i="9"/>
  <c r="AD39" i="9"/>
  <c r="AD56" i="9"/>
  <c r="AD61" i="9"/>
  <c r="AD66" i="9"/>
  <c r="AD71" i="9"/>
  <c r="AD76" i="9"/>
  <c r="AD55" i="9"/>
  <c r="AD22" i="9"/>
  <c r="AD83" i="9"/>
  <c r="AD86" i="9"/>
  <c r="AD89" i="9"/>
  <c r="AD82" i="9"/>
  <c r="AD94" i="9"/>
  <c r="AD99" i="9"/>
  <c r="AE13" i="9"/>
  <c r="AE23" i="9"/>
  <c r="AE30" i="9"/>
  <c r="AE40" i="9"/>
  <c r="AE39" i="9"/>
  <c r="AE56" i="9"/>
  <c r="AE61" i="9"/>
  <c r="AE66" i="9"/>
  <c r="AE71" i="9"/>
  <c r="AE76" i="9"/>
  <c r="AE55" i="9"/>
  <c r="AE22" i="9"/>
  <c r="AE83" i="9"/>
  <c r="AE86" i="9"/>
  <c r="AE89" i="9"/>
  <c r="AE82" i="9"/>
  <c r="AE94" i="9"/>
  <c r="AE99" i="9"/>
  <c r="AF13" i="9"/>
  <c r="AF23" i="9"/>
  <c r="AF30" i="9"/>
  <c r="AF40" i="9"/>
  <c r="AF39" i="9"/>
  <c r="AF56" i="9"/>
  <c r="AF61" i="9"/>
  <c r="AF66" i="9"/>
  <c r="AF71" i="9"/>
  <c r="AF76" i="9"/>
  <c r="AF55" i="9"/>
  <c r="AF22" i="9"/>
  <c r="AF83" i="9"/>
  <c r="AF86" i="9"/>
  <c r="AF89" i="9"/>
  <c r="AF82" i="9"/>
  <c r="AF94" i="9"/>
  <c r="AF99" i="9"/>
  <c r="AG13" i="9"/>
  <c r="AG23" i="9"/>
  <c r="AG30" i="9"/>
  <c r="AG40" i="9"/>
  <c r="AG39" i="9"/>
  <c r="AG56" i="9"/>
  <c r="AG61" i="9"/>
  <c r="AG66" i="9"/>
  <c r="AG71" i="9"/>
  <c r="AG76" i="9"/>
  <c r="AG55" i="9"/>
  <c r="AG22" i="9"/>
  <c r="AG83" i="9"/>
  <c r="AG86" i="9"/>
  <c r="AG89" i="9"/>
  <c r="AG82" i="9"/>
  <c r="AG94" i="9"/>
  <c r="AG99" i="9"/>
  <c r="AH13" i="9"/>
  <c r="AH23" i="9"/>
  <c r="AH30" i="9"/>
  <c r="AH40" i="9"/>
  <c r="AH39" i="9"/>
  <c r="AH56" i="9"/>
  <c r="AH61" i="9"/>
  <c r="AH66" i="9"/>
  <c r="AH71" i="9"/>
  <c r="AH76" i="9"/>
  <c r="AH55" i="9"/>
  <c r="AH22" i="9"/>
  <c r="AH83" i="9"/>
  <c r="AH86" i="9"/>
  <c r="AH89" i="9"/>
  <c r="AH82" i="9"/>
  <c r="AH94" i="9"/>
  <c r="AH99" i="9"/>
  <c r="AI13" i="9"/>
  <c r="AI23" i="9"/>
  <c r="AI30" i="9"/>
  <c r="AI40" i="9"/>
  <c r="AI39" i="9"/>
  <c r="AI56" i="9"/>
  <c r="AI61" i="9"/>
  <c r="AI66" i="9"/>
  <c r="AI71" i="9"/>
  <c r="AI76" i="9"/>
  <c r="AI55" i="9"/>
  <c r="AI22" i="9"/>
  <c r="AI83" i="9"/>
  <c r="AI86" i="9"/>
  <c r="AI89" i="9"/>
  <c r="AI82" i="9"/>
  <c r="AI94" i="9"/>
  <c r="AI99" i="9"/>
  <c r="AJ17" i="9"/>
  <c r="AJ13" i="9"/>
  <c r="AJ23" i="9"/>
  <c r="AJ30" i="9"/>
  <c r="AJ40" i="9"/>
  <c r="AJ39" i="9"/>
  <c r="AJ56" i="9"/>
  <c r="AJ61" i="9"/>
  <c r="AJ66" i="9"/>
  <c r="AJ71" i="9"/>
  <c r="AJ76" i="9"/>
  <c r="AJ55" i="9"/>
  <c r="AJ22" i="9"/>
  <c r="AJ83" i="9"/>
  <c r="AJ86" i="9"/>
  <c r="AJ89" i="9"/>
  <c r="AJ82" i="9"/>
  <c r="AJ94" i="9"/>
  <c r="AJ99" i="9"/>
  <c r="AK17" i="9"/>
  <c r="AK13" i="9"/>
  <c r="AK23" i="9"/>
  <c r="AK30" i="9"/>
  <c r="AK40" i="9"/>
  <c r="AK39" i="9"/>
  <c r="AK56" i="9"/>
  <c r="AK61" i="9"/>
  <c r="AK66" i="9"/>
  <c r="AK71" i="9"/>
  <c r="AK76" i="9"/>
  <c r="AK55" i="9"/>
  <c r="AK22" i="9"/>
  <c r="AK83" i="9"/>
  <c r="AK86" i="9"/>
  <c r="AK89" i="9"/>
  <c r="AK82" i="9"/>
  <c r="AK94" i="9"/>
  <c r="AK99" i="9"/>
  <c r="AL17" i="9"/>
  <c r="AL13" i="9"/>
  <c r="AL23" i="9"/>
  <c r="AL30" i="9"/>
  <c r="AL40" i="9"/>
  <c r="AL39" i="9"/>
  <c r="AL56" i="9"/>
  <c r="AL61" i="9"/>
  <c r="AL66" i="9"/>
  <c r="AL71" i="9"/>
  <c r="AL76" i="9"/>
  <c r="AL55" i="9"/>
  <c r="AL22" i="9"/>
  <c r="AL83" i="9"/>
  <c r="AL86" i="9"/>
  <c r="AL89" i="9"/>
  <c r="AL82" i="9"/>
  <c r="AL94" i="9"/>
  <c r="AL99" i="9"/>
  <c r="AM17" i="9"/>
  <c r="AM13" i="9"/>
  <c r="AM23" i="9"/>
  <c r="AM30" i="9"/>
  <c r="AM40" i="9"/>
  <c r="AM39" i="9"/>
  <c r="AM56" i="9"/>
  <c r="AM61" i="9"/>
  <c r="AM66" i="9"/>
  <c r="AM71" i="9"/>
  <c r="AM76" i="9"/>
  <c r="AM55" i="9"/>
  <c r="AM22" i="9"/>
  <c r="AM83" i="9"/>
  <c r="AM86" i="9"/>
  <c r="AM89" i="9"/>
  <c r="AM82" i="9"/>
  <c r="AM94" i="9"/>
  <c r="AM99" i="9"/>
  <c r="AN17" i="9"/>
  <c r="AN13" i="9"/>
  <c r="AN23" i="9"/>
  <c r="AN30" i="9"/>
  <c r="AN40" i="9"/>
  <c r="AN39" i="9"/>
  <c r="AN56" i="9"/>
  <c r="AN61" i="9"/>
  <c r="AN66" i="9"/>
  <c r="AN71" i="9"/>
  <c r="AN76" i="9"/>
  <c r="AN55" i="9"/>
  <c r="AN22" i="9"/>
  <c r="AN83" i="9"/>
  <c r="AN86" i="9"/>
  <c r="AN89" i="9"/>
  <c r="AN82" i="9"/>
  <c r="AN94" i="9"/>
  <c r="AN99" i="9"/>
  <c r="AO17" i="9"/>
  <c r="AO13" i="9"/>
  <c r="AO23" i="9"/>
  <c r="AO30" i="9"/>
  <c r="AO40" i="9"/>
  <c r="AO39" i="9"/>
  <c r="AO56" i="9"/>
  <c r="AO61" i="9"/>
  <c r="AO66" i="9"/>
  <c r="AO71" i="9"/>
  <c r="AO76" i="9"/>
  <c r="AO55" i="9"/>
  <c r="AO22" i="9"/>
  <c r="AO83" i="9"/>
  <c r="AO86" i="9"/>
  <c r="AO89" i="9"/>
  <c r="AO82" i="9"/>
  <c r="AO94" i="9"/>
  <c r="AO99" i="9"/>
  <c r="AP17" i="9"/>
  <c r="AP13" i="9"/>
  <c r="AP23" i="9"/>
  <c r="AP30" i="9"/>
  <c r="AP40" i="9"/>
  <c r="AP39" i="9"/>
  <c r="AP56" i="9"/>
  <c r="AP61" i="9"/>
  <c r="AP66" i="9"/>
  <c r="AP71" i="9"/>
  <c r="AP76" i="9"/>
  <c r="AP55" i="9"/>
  <c r="AP22" i="9"/>
  <c r="AP83" i="9"/>
  <c r="AP86" i="9"/>
  <c r="AP89" i="9"/>
  <c r="AP82" i="9"/>
  <c r="AP94" i="9"/>
  <c r="AP99" i="9"/>
  <c r="AQ17" i="9"/>
  <c r="AQ13" i="9"/>
  <c r="AQ23" i="9"/>
  <c r="AQ30" i="9"/>
  <c r="AQ40" i="9"/>
  <c r="AQ39" i="9"/>
  <c r="AQ56" i="9"/>
  <c r="AQ61" i="9"/>
  <c r="AQ66" i="9"/>
  <c r="AQ71" i="9"/>
  <c r="AQ76" i="9"/>
  <c r="AQ55" i="9"/>
  <c r="AQ22" i="9"/>
  <c r="AQ83" i="9"/>
  <c r="AQ86" i="9"/>
  <c r="AQ89" i="9"/>
  <c r="AQ82" i="9"/>
  <c r="AQ94" i="9"/>
  <c r="AQ99" i="9"/>
  <c r="AR17" i="9"/>
  <c r="AR13" i="9"/>
  <c r="AR23" i="9"/>
  <c r="AR30" i="9"/>
  <c r="AR40" i="9"/>
  <c r="AR39" i="9"/>
  <c r="AR56" i="9"/>
  <c r="AR61" i="9"/>
  <c r="AR66" i="9"/>
  <c r="AR71" i="9"/>
  <c r="AR76" i="9"/>
  <c r="AR55" i="9"/>
  <c r="AR22" i="9"/>
  <c r="AR83" i="9"/>
  <c r="AR86" i="9"/>
  <c r="AR89" i="9"/>
  <c r="AR82" i="9"/>
  <c r="AR94" i="9"/>
  <c r="AR99" i="9"/>
  <c r="AS17" i="9"/>
  <c r="AS13" i="9"/>
  <c r="AS23" i="9"/>
  <c r="AS30" i="9"/>
  <c r="AS40" i="9"/>
  <c r="AS39" i="9"/>
  <c r="AS56" i="9"/>
  <c r="AS61" i="9"/>
  <c r="AS66" i="9"/>
  <c r="AS71" i="9"/>
  <c r="AS76" i="9"/>
  <c r="AS55" i="9"/>
  <c r="AS22" i="9"/>
  <c r="AS83" i="9"/>
  <c r="AS86" i="9"/>
  <c r="AS89" i="9"/>
  <c r="AS82" i="9"/>
  <c r="AS94" i="9"/>
  <c r="AS99" i="9"/>
  <c r="AT17" i="9"/>
  <c r="AT13" i="9"/>
  <c r="AT23" i="9"/>
  <c r="AT30" i="9"/>
  <c r="AT40" i="9"/>
  <c r="AT39" i="9"/>
  <c r="AT56" i="9"/>
  <c r="AT61" i="9"/>
  <c r="AT66" i="9"/>
  <c r="AT71" i="9"/>
  <c r="AT76" i="9"/>
  <c r="AT55" i="9"/>
  <c r="AT22" i="9"/>
  <c r="AT83" i="9"/>
  <c r="AT86" i="9"/>
  <c r="AT89" i="9"/>
  <c r="AT82" i="9"/>
  <c r="AT94" i="9"/>
  <c r="AT99" i="9"/>
  <c r="AU17" i="9"/>
  <c r="AU13" i="9"/>
  <c r="AU23" i="9"/>
  <c r="AU30" i="9"/>
  <c r="AU40" i="9"/>
  <c r="AU39" i="9"/>
  <c r="AU56" i="9"/>
  <c r="AU61" i="9"/>
  <c r="AU66" i="9"/>
  <c r="AU71" i="9"/>
  <c r="AU76" i="9"/>
  <c r="AU55" i="9"/>
  <c r="AU22" i="9"/>
  <c r="AU83" i="9"/>
  <c r="AU86" i="9"/>
  <c r="AU89" i="9"/>
  <c r="AU82" i="9"/>
  <c r="AU94" i="9"/>
  <c r="AU99" i="9"/>
  <c r="AV17" i="9"/>
  <c r="AV13" i="9"/>
  <c r="AV23" i="9"/>
  <c r="AV30" i="9"/>
  <c r="AV40" i="9"/>
  <c r="AV39" i="9"/>
  <c r="AV56" i="9"/>
  <c r="AV61" i="9"/>
  <c r="AV66" i="9"/>
  <c r="AV71" i="9"/>
  <c r="AV76" i="9"/>
  <c r="AV55" i="9"/>
  <c r="AV22" i="9"/>
  <c r="AV83" i="9"/>
  <c r="AV86" i="9"/>
  <c r="AV89" i="9"/>
  <c r="AV82" i="9"/>
  <c r="AV94" i="9"/>
  <c r="AV99" i="9"/>
  <c r="AW17" i="9"/>
  <c r="AW13" i="9"/>
  <c r="AW23" i="9"/>
  <c r="AW30" i="9"/>
  <c r="AW40" i="9"/>
  <c r="AW39" i="9"/>
  <c r="AW56" i="9"/>
  <c r="AW61" i="9"/>
  <c r="AW66" i="9"/>
  <c r="AW71" i="9"/>
  <c r="AW76" i="9"/>
  <c r="AW55" i="9"/>
  <c r="AW22" i="9"/>
  <c r="AW83" i="9"/>
  <c r="AW86" i="9"/>
  <c r="AW89" i="9"/>
  <c r="AW82" i="9"/>
  <c r="AW94" i="9"/>
  <c r="AW99" i="9"/>
  <c r="AX17" i="9"/>
  <c r="AX13" i="9"/>
  <c r="AX23" i="9"/>
  <c r="AX30" i="9"/>
  <c r="AX40" i="9"/>
  <c r="AX39" i="9"/>
  <c r="AX56" i="9"/>
  <c r="AX61" i="9"/>
  <c r="AX66" i="9"/>
  <c r="AX71" i="9"/>
  <c r="AX76" i="9"/>
  <c r="AX55" i="9"/>
  <c r="AX22" i="9"/>
  <c r="AX83" i="9"/>
  <c r="AX86" i="9"/>
  <c r="AX89" i="9"/>
  <c r="AX82" i="9"/>
  <c r="AX94" i="9"/>
  <c r="AX99" i="9"/>
  <c r="AY17" i="9"/>
  <c r="AY13" i="9"/>
  <c r="AY23" i="9"/>
  <c r="AY30" i="9"/>
  <c r="AY40" i="9"/>
  <c r="AY39" i="9"/>
  <c r="AY56" i="9"/>
  <c r="AY61" i="9"/>
  <c r="AY66" i="9"/>
  <c r="AY71" i="9"/>
  <c r="AY76" i="9"/>
  <c r="AY55" i="9"/>
  <c r="AY22" i="9"/>
  <c r="AY83" i="9"/>
  <c r="AY86" i="9"/>
  <c r="AY89" i="9"/>
  <c r="AY82" i="9"/>
  <c r="AY94" i="9"/>
  <c r="AY99" i="9"/>
  <c r="AZ17" i="9"/>
  <c r="AZ13" i="9"/>
  <c r="AZ23" i="9"/>
  <c r="AZ30" i="9"/>
  <c r="AZ40" i="9"/>
  <c r="AZ39" i="9"/>
  <c r="AZ56" i="9"/>
  <c r="AZ61" i="9"/>
  <c r="AZ66" i="9"/>
  <c r="AZ71" i="9"/>
  <c r="AZ76" i="9"/>
  <c r="AZ55" i="9"/>
  <c r="AZ22" i="9"/>
  <c r="AZ83" i="9"/>
  <c r="AZ86" i="9"/>
  <c r="AZ89" i="9"/>
  <c r="AZ82" i="9"/>
  <c r="AZ94" i="9"/>
  <c r="AZ99" i="9"/>
  <c r="BA17" i="9"/>
  <c r="BA13" i="9"/>
  <c r="BA23" i="9"/>
  <c r="BA30" i="9"/>
  <c r="BA40" i="9"/>
  <c r="BA39" i="9"/>
  <c r="BA56" i="9"/>
  <c r="BA61" i="9"/>
  <c r="BA66" i="9"/>
  <c r="BA71" i="9"/>
  <c r="BA76" i="9"/>
  <c r="BA55" i="9"/>
  <c r="BA22" i="9"/>
  <c r="BA83" i="9"/>
  <c r="BA86" i="9"/>
  <c r="BA89" i="9"/>
  <c r="BA82" i="9"/>
  <c r="BA94" i="9"/>
  <c r="BA99" i="9"/>
  <c r="BB17" i="9"/>
  <c r="BB13" i="9"/>
  <c r="BB23" i="9"/>
  <c r="BB30" i="9"/>
  <c r="BB40" i="9"/>
  <c r="BB39" i="9"/>
  <c r="BB56" i="9"/>
  <c r="BB61" i="9"/>
  <c r="BB66" i="9"/>
  <c r="BB71" i="9"/>
  <c r="BB76" i="9"/>
  <c r="BB55" i="9"/>
  <c r="BB22" i="9"/>
  <c r="BB83" i="9"/>
  <c r="BB86" i="9"/>
  <c r="BB89" i="9"/>
  <c r="BB82" i="9"/>
  <c r="BB94" i="9"/>
  <c r="BB99" i="9"/>
  <c r="BC17" i="9"/>
  <c r="BC13" i="9"/>
  <c r="BC23" i="9"/>
  <c r="BC30" i="9"/>
  <c r="BC40" i="9"/>
  <c r="BC39" i="9"/>
  <c r="BC56" i="9"/>
  <c r="BC61" i="9"/>
  <c r="BC66" i="9"/>
  <c r="BC71" i="9"/>
  <c r="BC76" i="9"/>
  <c r="BC55" i="9"/>
  <c r="BC22" i="9"/>
  <c r="BC83" i="9"/>
  <c r="BC86" i="9"/>
  <c r="BC89" i="9"/>
  <c r="BC82" i="9"/>
  <c r="BC94" i="9"/>
  <c r="BC99" i="9"/>
  <c r="BD17" i="9"/>
  <c r="BD13" i="9"/>
  <c r="BD23" i="9"/>
  <c r="BD30" i="9"/>
  <c r="BD40" i="9"/>
  <c r="BD39" i="9"/>
  <c r="BD56" i="9"/>
  <c r="BD61" i="9"/>
  <c r="BD66" i="9"/>
  <c r="BD71" i="9"/>
  <c r="BD76" i="9"/>
  <c r="BD55" i="9"/>
  <c r="BD22" i="9"/>
  <c r="BD83" i="9"/>
  <c r="BD86" i="9"/>
  <c r="BD89" i="9"/>
  <c r="BD82" i="9"/>
  <c r="BD94" i="9"/>
  <c r="BD99" i="9"/>
  <c r="BE17" i="9"/>
  <c r="BE13" i="9"/>
  <c r="BE23" i="9"/>
  <c r="BE30" i="9"/>
  <c r="BE40" i="9"/>
  <c r="BE39" i="9"/>
  <c r="BE56" i="9"/>
  <c r="BE61" i="9"/>
  <c r="BE66" i="9"/>
  <c r="BE71" i="9"/>
  <c r="BE76" i="9"/>
  <c r="BE55" i="9"/>
  <c r="BE22" i="9"/>
  <c r="BE83" i="9"/>
  <c r="BE86" i="9"/>
  <c r="BE89" i="9"/>
  <c r="BE82" i="9"/>
  <c r="BE94" i="9"/>
  <c r="BE99" i="9"/>
  <c r="BF17" i="9"/>
  <c r="BF13" i="9"/>
  <c r="BF23" i="9"/>
  <c r="BF30" i="9"/>
  <c r="BF40" i="9"/>
  <c r="BF39" i="9"/>
  <c r="BF56" i="9"/>
  <c r="BF61" i="9"/>
  <c r="BF66" i="9"/>
  <c r="BF71" i="9"/>
  <c r="BF76" i="9"/>
  <c r="BF55" i="9"/>
  <c r="BF22" i="9"/>
  <c r="BF83" i="9"/>
  <c r="BF86" i="9"/>
  <c r="BF89" i="9"/>
  <c r="BF82" i="9"/>
  <c r="BF94" i="9"/>
  <c r="BF99" i="9"/>
  <c r="BG17" i="9"/>
  <c r="BG13" i="9"/>
  <c r="BG23" i="9"/>
  <c r="BG30" i="9"/>
  <c r="BG40" i="9"/>
  <c r="BG39" i="9"/>
  <c r="BG56" i="9"/>
  <c r="BG61" i="9"/>
  <c r="BG66" i="9"/>
  <c r="BG71" i="9"/>
  <c r="BG76" i="9"/>
  <c r="BG55" i="9"/>
  <c r="BG22" i="9"/>
  <c r="BG83" i="9"/>
  <c r="BG86" i="9"/>
  <c r="BG89" i="9"/>
  <c r="BG82" i="9"/>
  <c r="BG94" i="9"/>
  <c r="BG99" i="9"/>
  <c r="BH17" i="9"/>
  <c r="BH13" i="9"/>
  <c r="BH23" i="9"/>
  <c r="BH30" i="9"/>
  <c r="BH40" i="9"/>
  <c r="BH39" i="9"/>
  <c r="BH56" i="9"/>
  <c r="BH61" i="9"/>
  <c r="BH66" i="9"/>
  <c r="BH71" i="9"/>
  <c r="BH76" i="9"/>
  <c r="BH55" i="9"/>
  <c r="BH22" i="9"/>
  <c r="BH83" i="9"/>
  <c r="BH86" i="9"/>
  <c r="BH89" i="9"/>
  <c r="BH82" i="9"/>
  <c r="BH94" i="9"/>
  <c r="BH99" i="9"/>
  <c r="BI17" i="9"/>
  <c r="BI13" i="9"/>
  <c r="BI23" i="9"/>
  <c r="BI30" i="9"/>
  <c r="BI40" i="9"/>
  <c r="BI39" i="9"/>
  <c r="BI56" i="9"/>
  <c r="BI61" i="9"/>
  <c r="BI66" i="9"/>
  <c r="BI71" i="9"/>
  <c r="BI76" i="9"/>
  <c r="BI55" i="9"/>
  <c r="BI22" i="9"/>
  <c r="BI83" i="9"/>
  <c r="BI86" i="9"/>
  <c r="BI89" i="9"/>
  <c r="BI82" i="9"/>
  <c r="BI94" i="9"/>
  <c r="BI99" i="9"/>
  <c r="BJ17" i="9"/>
  <c r="BJ13" i="9"/>
  <c r="BJ23" i="9"/>
  <c r="BJ30" i="9"/>
  <c r="BJ40" i="9"/>
  <c r="BJ39" i="9"/>
  <c r="BJ56" i="9"/>
  <c r="BJ61" i="9"/>
  <c r="BJ66" i="9"/>
  <c r="BJ71" i="9"/>
  <c r="BJ76" i="9"/>
  <c r="BJ55" i="9"/>
  <c r="BJ22" i="9"/>
  <c r="BJ83" i="9"/>
  <c r="BJ86" i="9"/>
  <c r="BJ89" i="9"/>
  <c r="BJ82" i="9"/>
  <c r="BJ94" i="9"/>
  <c r="BJ99" i="9"/>
  <c r="BK17" i="9"/>
  <c r="BK13" i="9"/>
  <c r="BK23" i="9"/>
  <c r="BK30" i="9"/>
  <c r="BK40" i="9"/>
  <c r="BK39" i="9"/>
  <c r="BK56" i="9"/>
  <c r="BK61" i="9"/>
  <c r="BK66" i="9"/>
  <c r="BK71" i="9"/>
  <c r="BK76" i="9"/>
  <c r="BK55" i="9"/>
  <c r="BK22" i="9"/>
  <c r="BK83" i="9"/>
  <c r="BK86" i="9"/>
  <c r="BK89" i="9"/>
  <c r="BK82" i="9"/>
  <c r="BK94" i="9"/>
  <c r="BK99" i="9"/>
  <c r="BL13" i="9"/>
  <c r="BL23" i="9"/>
  <c r="BL30" i="9"/>
  <c r="BL40" i="9"/>
  <c r="BL39" i="9"/>
  <c r="BL56" i="9"/>
  <c r="BL61" i="9"/>
  <c r="BL66" i="9"/>
  <c r="BL71" i="9"/>
  <c r="BL76" i="9"/>
  <c r="BL55" i="9"/>
  <c r="BL22" i="9"/>
  <c r="BL83" i="9"/>
  <c r="BL86" i="9"/>
  <c r="BL89" i="9"/>
  <c r="BL82" i="9"/>
  <c r="BL94" i="9"/>
  <c r="BL99" i="9"/>
  <c r="BM13" i="9"/>
  <c r="BM23" i="9"/>
  <c r="BM30" i="9"/>
  <c r="BM40" i="9"/>
  <c r="BM39" i="9"/>
  <c r="BM56" i="9"/>
  <c r="BM61" i="9"/>
  <c r="BM66" i="9"/>
  <c r="BM71" i="9"/>
  <c r="BM76" i="9"/>
  <c r="BM55" i="9"/>
  <c r="BM22" i="9"/>
  <c r="BM83" i="9"/>
  <c r="BM86" i="9"/>
  <c r="BM89" i="9"/>
  <c r="BM82" i="9"/>
  <c r="BM94" i="9"/>
  <c r="BM99" i="9"/>
  <c r="BN13" i="9"/>
  <c r="BN23" i="9"/>
  <c r="BN30" i="9"/>
  <c r="BN40" i="9"/>
  <c r="BN39" i="9"/>
  <c r="BN56" i="9"/>
  <c r="BN61" i="9"/>
  <c r="BN66" i="9"/>
  <c r="BN71" i="9"/>
  <c r="BN76" i="9"/>
  <c r="BN55" i="9"/>
  <c r="BN22" i="9"/>
  <c r="BN83" i="9"/>
  <c r="BN86" i="9"/>
  <c r="BN89" i="9"/>
  <c r="BN82" i="9"/>
  <c r="BN94" i="9"/>
  <c r="BN99" i="9"/>
  <c r="BO13" i="9"/>
  <c r="BO23" i="9"/>
  <c r="BO30" i="9"/>
  <c r="BO40" i="9"/>
  <c r="BO39" i="9"/>
  <c r="BO56" i="9"/>
  <c r="BO61" i="9"/>
  <c r="BO66" i="9"/>
  <c r="BO71" i="9"/>
  <c r="BO76" i="9"/>
  <c r="BO55" i="9"/>
  <c r="BO22" i="9"/>
  <c r="BO83" i="9"/>
  <c r="BO86" i="9"/>
  <c r="BO89" i="9"/>
  <c r="BO82" i="9"/>
  <c r="BO94" i="9"/>
  <c r="BO99" i="9"/>
  <c r="BP13" i="9"/>
  <c r="BP23" i="9"/>
  <c r="BP30" i="9"/>
  <c r="BP40" i="9"/>
  <c r="BP39" i="9"/>
  <c r="BP56" i="9"/>
  <c r="BP61" i="9"/>
  <c r="BP66" i="9"/>
  <c r="BP71" i="9"/>
  <c r="BP76" i="9"/>
  <c r="BP55" i="9"/>
  <c r="BP22" i="9"/>
  <c r="BP83" i="9"/>
  <c r="BP86" i="9"/>
  <c r="BP89" i="9"/>
  <c r="BP82" i="9"/>
  <c r="BP94" i="9"/>
  <c r="BP99" i="9"/>
  <c r="BQ13" i="9"/>
  <c r="BQ23" i="9"/>
  <c r="BQ30" i="9"/>
  <c r="BQ40" i="9"/>
  <c r="BQ39" i="9"/>
  <c r="BQ56" i="9"/>
  <c r="BQ61" i="9"/>
  <c r="BQ66" i="9"/>
  <c r="BQ71" i="9"/>
  <c r="BQ76" i="9"/>
  <c r="BQ55" i="9"/>
  <c r="BQ22" i="9"/>
  <c r="BQ83" i="9"/>
  <c r="BQ86" i="9"/>
  <c r="BQ89" i="9"/>
  <c r="BQ82" i="9"/>
  <c r="BQ94" i="9"/>
  <c r="BQ99" i="9"/>
  <c r="BR13" i="9"/>
  <c r="BR23" i="9"/>
  <c r="BR30" i="9"/>
  <c r="BR40" i="9"/>
  <c r="BR39" i="9"/>
  <c r="BR56" i="9"/>
  <c r="BR61" i="9"/>
  <c r="BR66" i="9"/>
  <c r="BR71" i="9"/>
  <c r="BR76" i="9"/>
  <c r="BR55" i="9"/>
  <c r="BR22" i="9"/>
  <c r="BR83" i="9"/>
  <c r="BR86" i="9"/>
  <c r="BR89" i="9"/>
  <c r="BR82" i="9"/>
  <c r="BR94" i="9"/>
  <c r="BR99" i="9"/>
  <c r="BS13" i="9"/>
  <c r="BS23" i="9"/>
  <c r="BS30" i="9"/>
  <c r="BS40" i="9"/>
  <c r="BS39" i="9"/>
  <c r="BS56" i="9"/>
  <c r="BS61" i="9"/>
  <c r="BS66" i="9"/>
  <c r="BS71" i="9"/>
  <c r="BS76" i="9"/>
  <c r="BS55" i="9"/>
  <c r="BS22" i="9"/>
  <c r="BS83" i="9"/>
  <c r="BS86" i="9"/>
  <c r="BS89" i="9"/>
  <c r="BS82" i="9"/>
  <c r="BS94" i="9"/>
  <c r="BS99" i="9"/>
  <c r="BT13" i="9"/>
  <c r="BT23" i="9"/>
  <c r="BT30" i="9"/>
  <c r="BT40" i="9"/>
  <c r="BT39" i="9"/>
  <c r="BT56" i="9"/>
  <c r="BT61" i="9"/>
  <c r="BT66" i="9"/>
  <c r="BT71" i="9"/>
  <c r="BT76" i="9"/>
  <c r="BT55" i="9"/>
  <c r="BT22" i="9"/>
  <c r="BT83" i="9"/>
  <c r="BT86" i="9"/>
  <c r="BT89" i="9"/>
  <c r="BT82" i="9"/>
  <c r="BT94" i="9"/>
  <c r="BT99" i="9"/>
  <c r="BU13" i="9"/>
  <c r="BU23" i="9"/>
  <c r="BU30" i="9"/>
  <c r="BU40" i="9"/>
  <c r="BU39" i="9"/>
  <c r="BU56" i="9"/>
  <c r="BU61" i="9"/>
  <c r="BU66" i="9"/>
  <c r="BU71" i="9"/>
  <c r="BU76" i="9"/>
  <c r="BU55" i="9"/>
  <c r="BU22" i="9"/>
  <c r="BU83" i="9"/>
  <c r="BU86" i="9"/>
  <c r="BU89" i="9"/>
  <c r="BU82" i="9"/>
  <c r="BU94" i="9"/>
  <c r="BU99" i="9"/>
  <c r="BV13" i="9"/>
  <c r="BV23" i="9"/>
  <c r="BV30" i="9"/>
  <c r="BV40" i="9"/>
  <c r="BV39" i="9"/>
  <c r="BV56" i="9"/>
  <c r="BV61" i="9"/>
  <c r="BV66" i="9"/>
  <c r="BV71" i="9"/>
  <c r="BV76" i="9"/>
  <c r="BV55" i="9"/>
  <c r="BV22" i="9"/>
  <c r="BV83" i="9"/>
  <c r="BV86" i="9"/>
  <c r="BV89" i="9"/>
  <c r="BV82" i="9"/>
  <c r="BV94" i="9"/>
  <c r="BV99" i="9"/>
  <c r="BW13" i="9"/>
  <c r="BW23" i="9"/>
  <c r="BW30" i="9"/>
  <c r="BW40" i="9"/>
  <c r="BW39" i="9"/>
  <c r="BW56" i="9"/>
  <c r="BW61" i="9"/>
  <c r="BW66" i="9"/>
  <c r="BW71" i="9"/>
  <c r="BW76" i="9"/>
  <c r="BW55" i="9"/>
  <c r="BW22" i="9"/>
  <c r="BW83" i="9"/>
  <c r="BW86" i="9"/>
  <c r="BW89" i="9"/>
  <c r="BW82" i="9"/>
  <c r="BW94" i="9"/>
  <c r="BW99" i="9"/>
  <c r="BX13" i="9"/>
  <c r="BX23" i="9"/>
  <c r="BX30" i="9"/>
  <c r="BX40" i="9"/>
  <c r="BX39" i="9"/>
  <c r="BX56" i="9"/>
  <c r="BX61" i="9"/>
  <c r="BX66" i="9"/>
  <c r="BX71" i="9"/>
  <c r="BX76" i="9"/>
  <c r="BX55" i="9"/>
  <c r="BX22" i="9"/>
  <c r="BX83" i="9"/>
  <c r="BX86" i="9"/>
  <c r="BX89" i="9"/>
  <c r="BX82" i="9"/>
  <c r="BX94" i="9"/>
  <c r="BX99" i="9"/>
  <c r="BY13" i="9"/>
  <c r="BY23" i="9"/>
  <c r="BY30" i="9"/>
  <c r="BY40" i="9"/>
  <c r="BY39" i="9"/>
  <c r="BY56" i="9"/>
  <c r="BY61" i="9"/>
  <c r="BY66" i="9"/>
  <c r="BY71" i="9"/>
  <c r="BY76" i="9"/>
  <c r="BY55" i="9"/>
  <c r="BY22" i="9"/>
  <c r="BY83" i="9"/>
  <c r="BY86" i="9"/>
  <c r="BY89" i="9"/>
  <c r="BY82" i="9"/>
  <c r="BY94" i="9"/>
  <c r="BY99" i="9"/>
  <c r="CA13" i="9"/>
  <c r="CA23" i="9"/>
  <c r="CA30" i="9"/>
  <c r="CA40" i="9"/>
  <c r="CA39" i="9"/>
  <c r="CA56" i="9"/>
  <c r="CA61" i="9"/>
  <c r="CA66" i="9"/>
  <c r="CA71" i="9"/>
  <c r="CA76" i="9"/>
  <c r="CA55" i="9"/>
  <c r="CA22" i="9"/>
  <c r="CA83" i="9"/>
  <c r="CA86" i="9"/>
  <c r="CA89" i="9"/>
  <c r="CA82" i="9"/>
  <c r="CA94" i="9"/>
  <c r="CA99" i="9"/>
  <c r="CB13" i="9"/>
  <c r="CB23" i="9"/>
  <c r="CB30" i="9"/>
  <c r="CB40" i="9"/>
  <c r="CB39" i="9"/>
  <c r="CB56" i="9"/>
  <c r="CB61" i="9"/>
  <c r="CB66" i="9"/>
  <c r="CB71" i="9"/>
  <c r="CB76" i="9"/>
  <c r="CB55" i="9"/>
  <c r="CB22" i="9"/>
  <c r="CB83" i="9"/>
  <c r="CB86" i="9"/>
  <c r="CB89" i="9"/>
  <c r="CB82" i="9"/>
  <c r="CB94" i="9"/>
  <c r="CB99" i="9"/>
  <c r="CC13" i="9"/>
  <c r="CC23" i="9"/>
  <c r="CC30" i="9"/>
  <c r="CC40" i="9"/>
  <c r="CC39" i="9"/>
  <c r="CC56" i="9"/>
  <c r="CC61" i="9"/>
  <c r="CC66" i="9"/>
  <c r="CC71" i="9"/>
  <c r="CC76" i="9"/>
  <c r="CC55" i="9"/>
  <c r="CC22" i="9"/>
  <c r="CC83" i="9"/>
  <c r="CC86" i="9"/>
  <c r="CC89" i="9"/>
  <c r="CC82" i="9"/>
  <c r="CC94" i="9"/>
  <c r="CC99" i="9"/>
  <c r="CD13" i="9"/>
  <c r="CD23" i="9"/>
  <c r="CD30" i="9"/>
  <c r="CD40" i="9"/>
  <c r="CD39" i="9"/>
  <c r="CD56" i="9"/>
  <c r="CD61" i="9"/>
  <c r="CD66" i="9"/>
  <c r="CD71" i="9"/>
  <c r="CD76" i="9"/>
  <c r="CD55" i="9"/>
  <c r="CD22" i="9"/>
  <c r="CD83" i="9"/>
  <c r="CD86" i="9"/>
  <c r="CD89" i="9"/>
  <c r="CD82" i="9"/>
  <c r="CD94" i="9"/>
  <c r="CD99" i="9"/>
  <c r="CF13" i="9"/>
  <c r="CF23" i="9"/>
  <c r="CF30" i="9"/>
  <c r="CF40" i="9"/>
  <c r="CF39" i="9"/>
  <c r="CF56" i="9"/>
  <c r="CF61" i="9"/>
  <c r="CF66" i="9"/>
  <c r="CF71" i="9"/>
  <c r="CF76" i="9"/>
  <c r="CF55" i="9"/>
  <c r="CF22" i="9"/>
  <c r="CF83" i="9"/>
  <c r="CF86" i="9"/>
  <c r="CF89" i="9"/>
  <c r="CF82" i="9"/>
  <c r="CF94" i="9"/>
  <c r="CF99" i="9"/>
  <c r="CG13" i="9"/>
  <c r="CG23" i="9"/>
  <c r="CG30" i="9"/>
  <c r="CG40" i="9"/>
  <c r="CG39" i="9"/>
  <c r="CG56" i="9"/>
  <c r="CG61" i="9"/>
  <c r="CG66" i="9"/>
  <c r="CG71" i="9"/>
  <c r="CG76" i="9"/>
  <c r="CG55" i="9"/>
  <c r="CG22" i="9"/>
  <c r="CG83" i="9"/>
  <c r="CG86" i="9"/>
  <c r="CG89" i="9"/>
  <c r="CG82" i="9"/>
  <c r="CG94" i="9"/>
  <c r="CG99" i="9"/>
  <c r="CH13" i="9"/>
  <c r="CH23" i="9"/>
  <c r="CH30" i="9"/>
  <c r="CH40" i="9"/>
  <c r="CH39" i="9"/>
  <c r="CH56" i="9"/>
  <c r="CH61" i="9"/>
  <c r="CH66" i="9"/>
  <c r="CH71" i="9"/>
  <c r="CH76" i="9"/>
  <c r="CH55" i="9"/>
  <c r="CH22" i="9"/>
  <c r="CH83" i="9"/>
  <c r="CH86" i="9"/>
  <c r="CH89" i="9"/>
  <c r="CH82" i="9"/>
  <c r="CH94" i="9"/>
  <c r="CH99" i="9"/>
  <c r="CI13" i="9"/>
  <c r="CI23" i="9"/>
  <c r="CI30" i="9"/>
  <c r="CI40" i="9"/>
  <c r="CI39" i="9"/>
  <c r="CI56" i="9"/>
  <c r="CI61" i="9"/>
  <c r="CI66" i="9"/>
  <c r="CI71" i="9"/>
  <c r="CI76" i="9"/>
  <c r="CI55" i="9"/>
  <c r="CI22" i="9"/>
  <c r="CI83" i="9"/>
  <c r="CI86" i="9"/>
  <c r="CI89" i="9"/>
  <c r="CI82" i="9"/>
  <c r="CI94" i="9"/>
  <c r="CI99" i="9"/>
  <c r="CK13" i="9"/>
  <c r="CK23" i="9"/>
  <c r="CK30" i="9"/>
  <c r="CK40" i="9"/>
  <c r="CK39" i="9"/>
  <c r="CK56" i="9"/>
  <c r="CK61" i="9"/>
  <c r="CK66" i="9"/>
  <c r="CK71" i="9"/>
  <c r="CK76" i="9"/>
  <c r="CK55" i="9"/>
  <c r="CK22" i="9"/>
  <c r="CK83" i="9"/>
  <c r="CK86" i="9"/>
  <c r="CK89" i="9"/>
  <c r="CK82" i="9"/>
  <c r="CK94" i="9"/>
  <c r="CK99" i="9"/>
  <c r="CL13" i="9"/>
  <c r="CL23" i="9"/>
  <c r="CL30" i="9"/>
  <c r="CL40" i="9"/>
  <c r="CL39" i="9"/>
  <c r="CL56" i="9"/>
  <c r="CL61" i="9"/>
  <c r="CL66" i="9"/>
  <c r="CL71" i="9"/>
  <c r="CL76" i="9"/>
  <c r="CL55" i="9"/>
  <c r="CL22" i="9"/>
  <c r="CL83" i="9"/>
  <c r="CL86" i="9"/>
  <c r="CL89" i="9"/>
  <c r="CL82" i="9"/>
  <c r="CL94" i="9"/>
  <c r="CL99" i="9"/>
  <c r="CM13" i="9"/>
  <c r="CM23" i="9"/>
  <c r="CM30" i="9"/>
  <c r="CM40" i="9"/>
  <c r="CM39" i="9"/>
  <c r="CM56" i="9"/>
  <c r="CM61" i="9"/>
  <c r="CM66" i="9"/>
  <c r="CM71" i="9"/>
  <c r="CM76" i="9"/>
  <c r="CM55" i="9"/>
  <c r="CM22" i="9"/>
  <c r="CM83" i="9"/>
  <c r="CM86" i="9"/>
  <c r="CM89" i="9"/>
  <c r="CM82" i="9"/>
  <c r="CM94" i="9"/>
  <c r="CM99" i="9"/>
  <c r="CN13" i="9"/>
  <c r="CN23" i="9"/>
  <c r="CN30" i="9"/>
  <c r="CN40" i="9"/>
  <c r="CN39" i="9"/>
  <c r="CN56" i="9"/>
  <c r="CN61" i="9"/>
  <c r="CN66" i="9"/>
  <c r="CN71" i="9"/>
  <c r="CN76" i="9"/>
  <c r="CN55" i="9"/>
  <c r="CN22" i="9"/>
  <c r="CN83" i="9"/>
  <c r="CN86" i="9"/>
  <c r="CN89" i="9"/>
  <c r="CN82" i="9"/>
  <c r="CN94" i="9"/>
  <c r="CN99" i="9"/>
  <c r="CO13" i="9"/>
  <c r="CO23" i="9"/>
  <c r="CO30" i="9"/>
  <c r="CO40" i="9"/>
  <c r="CO39" i="9"/>
  <c r="CO56" i="9"/>
  <c r="CO61" i="9"/>
  <c r="CO66" i="9"/>
  <c r="CO71" i="9"/>
  <c r="CO76" i="9"/>
  <c r="CO55" i="9"/>
  <c r="CO22" i="9"/>
  <c r="CO83" i="9"/>
  <c r="CO86" i="9"/>
  <c r="CO89" i="9"/>
  <c r="CO82" i="9"/>
  <c r="CO94" i="9"/>
  <c r="CO99" i="9"/>
  <c r="CP13" i="9"/>
  <c r="CP23" i="9"/>
  <c r="CP30" i="9"/>
  <c r="CP40" i="9"/>
  <c r="CP39" i="9"/>
  <c r="CP56" i="9"/>
  <c r="CP61" i="9"/>
  <c r="CP66" i="9"/>
  <c r="CP71" i="9"/>
  <c r="CP76" i="9"/>
  <c r="CP55" i="9"/>
  <c r="CP22" i="9"/>
  <c r="CP83" i="9"/>
  <c r="CP86" i="9"/>
  <c r="CP89" i="9"/>
  <c r="CP82" i="9"/>
  <c r="CP94" i="9"/>
  <c r="CP99" i="9"/>
  <c r="CQ13" i="9"/>
  <c r="CQ23" i="9"/>
  <c r="CQ30" i="9"/>
  <c r="CQ40" i="9"/>
  <c r="CQ39" i="9"/>
  <c r="CQ56" i="9"/>
  <c r="CQ61" i="9"/>
  <c r="CQ66" i="9"/>
  <c r="CQ71" i="9"/>
  <c r="CQ76" i="9"/>
  <c r="CQ55" i="9"/>
  <c r="CQ22" i="9"/>
  <c r="CQ83" i="9"/>
  <c r="CQ86" i="9"/>
  <c r="CQ89" i="9"/>
  <c r="CQ82" i="9"/>
  <c r="CQ94" i="9"/>
  <c r="CQ99" i="9"/>
  <c r="CR13" i="9"/>
  <c r="CR23" i="9"/>
  <c r="CR30" i="9"/>
  <c r="CR40" i="9"/>
  <c r="CR39" i="9"/>
  <c r="CR56" i="9"/>
  <c r="CR61" i="9"/>
  <c r="CR66" i="9"/>
  <c r="CR71" i="9"/>
  <c r="CR76" i="9"/>
  <c r="CR55" i="9"/>
  <c r="CR22" i="9"/>
  <c r="CR83" i="9"/>
  <c r="CR86" i="9"/>
  <c r="CR89" i="9"/>
  <c r="CR82" i="9"/>
  <c r="CR94" i="9"/>
  <c r="CR99" i="9"/>
  <c r="CS13" i="9"/>
  <c r="CS23" i="9"/>
  <c r="CS30" i="9"/>
  <c r="CS40" i="9"/>
  <c r="CS39" i="9"/>
  <c r="CS56" i="9"/>
  <c r="CS61" i="9"/>
  <c r="CS66" i="9"/>
  <c r="CS71" i="9"/>
  <c r="CS76" i="9"/>
  <c r="CS55" i="9"/>
  <c r="CS22" i="9"/>
  <c r="CS83" i="9"/>
  <c r="CS86" i="9"/>
  <c r="CS89" i="9"/>
  <c r="CS82" i="9"/>
  <c r="CS94" i="9"/>
  <c r="CS99" i="9"/>
  <c r="CT13" i="9"/>
  <c r="CT23" i="9"/>
  <c r="CT30" i="9"/>
  <c r="CT40" i="9"/>
  <c r="CT39" i="9"/>
  <c r="CT56" i="9"/>
  <c r="CT61" i="9"/>
  <c r="CT66" i="9"/>
  <c r="CT71" i="9"/>
  <c r="CT76" i="9"/>
  <c r="CT55" i="9"/>
  <c r="CT22" i="9"/>
  <c r="CT83" i="9"/>
  <c r="CT86" i="9"/>
  <c r="CT89" i="9"/>
  <c r="CT82" i="9"/>
  <c r="CT94" i="9"/>
  <c r="CT99" i="9"/>
  <c r="CU13" i="9"/>
  <c r="CU23" i="9"/>
  <c r="CU30" i="9"/>
  <c r="CU40" i="9"/>
  <c r="CU39" i="9"/>
  <c r="CU56" i="9"/>
  <c r="CU61" i="9"/>
  <c r="CU66" i="9"/>
  <c r="CU71" i="9"/>
  <c r="CU76" i="9"/>
  <c r="CU55" i="9"/>
  <c r="CU22" i="9"/>
  <c r="CU83" i="9"/>
  <c r="CU86" i="9"/>
  <c r="CU89" i="9"/>
  <c r="CU82" i="9"/>
  <c r="CU94" i="9"/>
  <c r="CU99" i="9"/>
  <c r="CV13" i="9"/>
  <c r="CV23" i="9"/>
  <c r="CV30" i="9"/>
  <c r="CV40" i="9"/>
  <c r="CV39" i="9"/>
  <c r="CV56" i="9"/>
  <c r="CV61" i="9"/>
  <c r="CV66" i="9"/>
  <c r="CV71" i="9"/>
  <c r="CV76" i="9"/>
  <c r="CV55" i="9"/>
  <c r="CV22" i="9"/>
  <c r="CV83" i="9"/>
  <c r="CV86" i="9"/>
  <c r="CV89" i="9"/>
  <c r="CV82" i="9"/>
  <c r="CV94" i="9"/>
  <c r="CV99" i="9"/>
  <c r="CW13" i="9"/>
  <c r="CW23" i="9"/>
  <c r="CW30" i="9"/>
  <c r="CW40" i="9"/>
  <c r="CW39" i="9"/>
  <c r="CW56" i="9"/>
  <c r="CW61" i="9"/>
  <c r="CW66" i="9"/>
  <c r="CW71" i="9"/>
  <c r="CW76" i="9"/>
  <c r="CW55" i="9"/>
  <c r="CW22" i="9"/>
  <c r="CW83" i="9"/>
  <c r="CW86" i="9"/>
  <c r="CW89" i="9"/>
  <c r="CW82" i="9"/>
  <c r="CW94" i="9"/>
  <c r="CW99" i="9"/>
  <c r="CX13" i="9"/>
  <c r="CX23" i="9"/>
  <c r="CX30" i="9"/>
  <c r="CX40" i="9"/>
  <c r="CX39" i="9"/>
  <c r="CX56" i="9"/>
  <c r="CX61" i="9"/>
  <c r="CX66" i="9"/>
  <c r="CX71" i="9"/>
  <c r="CX76" i="9"/>
  <c r="CX55" i="9"/>
  <c r="CX22" i="9"/>
  <c r="CX83" i="9"/>
  <c r="CX86" i="9"/>
  <c r="CX89" i="9"/>
  <c r="CX82" i="9"/>
  <c r="CX94" i="9"/>
  <c r="CX99" i="9"/>
  <c r="CY13" i="9"/>
  <c r="CY23" i="9"/>
  <c r="CY30" i="9"/>
  <c r="CY40" i="9"/>
  <c r="CY39" i="9"/>
  <c r="CY56" i="9"/>
  <c r="CY61" i="9"/>
  <c r="CY66" i="9"/>
  <c r="CY71" i="9"/>
  <c r="CY76" i="9"/>
  <c r="CY55" i="9"/>
  <c r="CY22" i="9"/>
  <c r="CY83" i="9"/>
  <c r="CY86" i="9"/>
  <c r="CY89" i="9"/>
  <c r="CY82" i="9"/>
  <c r="CY94" i="9"/>
  <c r="CY99" i="9"/>
  <c r="CZ13" i="9"/>
  <c r="CZ23" i="9"/>
  <c r="CZ30" i="9"/>
  <c r="CZ40" i="9"/>
  <c r="CZ39" i="9"/>
  <c r="CZ56" i="9"/>
  <c r="CZ61" i="9"/>
  <c r="CZ66" i="9"/>
  <c r="CZ71" i="9"/>
  <c r="CZ76" i="9"/>
  <c r="CZ55" i="9"/>
  <c r="CZ22" i="9"/>
  <c r="CZ83" i="9"/>
  <c r="CZ86" i="9"/>
  <c r="CZ89" i="9"/>
  <c r="CZ82" i="9"/>
  <c r="CZ94" i="9"/>
  <c r="CZ99" i="9"/>
  <c r="DA13" i="9"/>
  <c r="DA23" i="9"/>
  <c r="DA30" i="9"/>
  <c r="DA40" i="9"/>
  <c r="DA39" i="9"/>
  <c r="DA56" i="9"/>
  <c r="DA61" i="9"/>
  <c r="DA66" i="9"/>
  <c r="DA71" i="9"/>
  <c r="DA76" i="9"/>
  <c r="DA55" i="9"/>
  <c r="DA22" i="9"/>
  <c r="DA83" i="9"/>
  <c r="DA86" i="9"/>
  <c r="DA89" i="9"/>
  <c r="DA82" i="9"/>
  <c r="DA94" i="9"/>
  <c r="DA99" i="9"/>
  <c r="DB13" i="9"/>
  <c r="DB23" i="9"/>
  <c r="DB30" i="9"/>
  <c r="DB40" i="9"/>
  <c r="DB39" i="9"/>
  <c r="DB56" i="9"/>
  <c r="DB61" i="9"/>
  <c r="DB66" i="9"/>
  <c r="DB71" i="9"/>
  <c r="DB76" i="9"/>
  <c r="DB55" i="9"/>
  <c r="DB22" i="9"/>
  <c r="DB83" i="9"/>
  <c r="DB86" i="9"/>
  <c r="DB89" i="9"/>
  <c r="DB82" i="9"/>
  <c r="DB94" i="9"/>
  <c r="DB99" i="9"/>
  <c r="DC13" i="9"/>
  <c r="DC23" i="9"/>
  <c r="DC30" i="9"/>
  <c r="DC40" i="9"/>
  <c r="DC39" i="9"/>
  <c r="DC56" i="9"/>
  <c r="DC61" i="9"/>
  <c r="DC66" i="9"/>
  <c r="DC71" i="9"/>
  <c r="DC76" i="9"/>
  <c r="DC55" i="9"/>
  <c r="DC22" i="9"/>
  <c r="DC83" i="9"/>
  <c r="DC86" i="9"/>
  <c r="DC89" i="9"/>
  <c r="DC82" i="9"/>
  <c r="DC94" i="9"/>
  <c r="DC99" i="9"/>
  <c r="DD13" i="9"/>
  <c r="DD23" i="9"/>
  <c r="DD30" i="9"/>
  <c r="DD40" i="9"/>
  <c r="DD39" i="9"/>
  <c r="DD56" i="9"/>
  <c r="DD61" i="9"/>
  <c r="DD66" i="9"/>
  <c r="DD71" i="9"/>
  <c r="DD76" i="9"/>
  <c r="DD55" i="9"/>
  <c r="DD22" i="9"/>
  <c r="DD83" i="9"/>
  <c r="DD86" i="9"/>
  <c r="DD89" i="9"/>
  <c r="DD82" i="9"/>
  <c r="DD94" i="9"/>
  <c r="DD99" i="9"/>
  <c r="DE13" i="9"/>
  <c r="DE23" i="9"/>
  <c r="DE30" i="9"/>
  <c r="DE40" i="9"/>
  <c r="DE39" i="9"/>
  <c r="DE56" i="9"/>
  <c r="DE61" i="9"/>
  <c r="DE66" i="9"/>
  <c r="DE71" i="9"/>
  <c r="DE76" i="9"/>
  <c r="DE55" i="9"/>
  <c r="DE22" i="9"/>
  <c r="DE83" i="9"/>
  <c r="DE86" i="9"/>
  <c r="DE89" i="9"/>
  <c r="DE82" i="9"/>
  <c r="DE94" i="9"/>
  <c r="DE99" i="9"/>
  <c r="DF13" i="9"/>
  <c r="DF23" i="9"/>
  <c r="DF30" i="9"/>
  <c r="DF40" i="9"/>
  <c r="DF39" i="9"/>
  <c r="DF56" i="9"/>
  <c r="DF61" i="9"/>
  <c r="DF66" i="9"/>
  <c r="DF71" i="9"/>
  <c r="DF76" i="9"/>
  <c r="DF55" i="9"/>
  <c r="DF22" i="9"/>
  <c r="DF83" i="9"/>
  <c r="DF86" i="9"/>
  <c r="DF89" i="9"/>
  <c r="DF82" i="9"/>
  <c r="DF94" i="9"/>
  <c r="DF99" i="9"/>
  <c r="DH13" i="9"/>
  <c r="DH23" i="9"/>
  <c r="DH30" i="9"/>
  <c r="DH40" i="9"/>
  <c r="DH39" i="9"/>
  <c r="DH56" i="9"/>
  <c r="DH61" i="9"/>
  <c r="DH66" i="9"/>
  <c r="DH71" i="9"/>
  <c r="DH76" i="9"/>
  <c r="DH55" i="9"/>
  <c r="DH22" i="9"/>
  <c r="DH83" i="9"/>
  <c r="DH86" i="9"/>
  <c r="DH89" i="9"/>
  <c r="DH82" i="9"/>
  <c r="DH94" i="9"/>
  <c r="DH99" i="9"/>
  <c r="DI13" i="9"/>
  <c r="DI23" i="9"/>
  <c r="DI30" i="9"/>
  <c r="DI40" i="9"/>
  <c r="DI39" i="9"/>
  <c r="DI56" i="9"/>
  <c r="DI61" i="9"/>
  <c r="DI66" i="9"/>
  <c r="DI71" i="9"/>
  <c r="DI76" i="9"/>
  <c r="DI55" i="9"/>
  <c r="DI22" i="9"/>
  <c r="DI83" i="9"/>
  <c r="DI86" i="9"/>
  <c r="DI89" i="9"/>
  <c r="DI82" i="9"/>
  <c r="DI94" i="9"/>
  <c r="DI99" i="9"/>
  <c r="DJ13" i="9"/>
  <c r="DJ23" i="9"/>
  <c r="DJ30" i="9"/>
  <c r="DJ40" i="9"/>
  <c r="DJ39" i="9"/>
  <c r="DJ56" i="9"/>
  <c r="DJ61" i="9"/>
  <c r="DJ66" i="9"/>
  <c r="DJ71" i="9"/>
  <c r="DJ76" i="9"/>
  <c r="DJ55" i="9"/>
  <c r="DJ22" i="9"/>
  <c r="DJ83" i="9"/>
  <c r="DJ86" i="9"/>
  <c r="DJ89" i="9"/>
  <c r="DJ82" i="9"/>
  <c r="DJ94" i="9"/>
  <c r="DJ99" i="9"/>
  <c r="DK13" i="9"/>
  <c r="DK23" i="9"/>
  <c r="DK30" i="9"/>
  <c r="DK40" i="9"/>
  <c r="DK39" i="9"/>
  <c r="DK56" i="9"/>
  <c r="DK61" i="9"/>
  <c r="DK66" i="9"/>
  <c r="DK71" i="9"/>
  <c r="DK76" i="9"/>
  <c r="DK55" i="9"/>
  <c r="DK22" i="9"/>
  <c r="DK83" i="9"/>
  <c r="DK86" i="9"/>
  <c r="DK89" i="9"/>
  <c r="DK82" i="9"/>
  <c r="DK94" i="9"/>
  <c r="DK99" i="9"/>
  <c r="DM13" i="9"/>
  <c r="DM23" i="9"/>
  <c r="DM30" i="9"/>
  <c r="DM40" i="9"/>
  <c r="DM39" i="9"/>
  <c r="DM56" i="9"/>
  <c r="DM61" i="9"/>
  <c r="DM66" i="9"/>
  <c r="DM71" i="9"/>
  <c r="DM76" i="9"/>
  <c r="DM55" i="9"/>
  <c r="DM22" i="9"/>
  <c r="DM83" i="9"/>
  <c r="DM86" i="9"/>
  <c r="DM89" i="9"/>
  <c r="DM82" i="9"/>
  <c r="DM94" i="9"/>
  <c r="DM99" i="9"/>
  <c r="DN13" i="9"/>
  <c r="DN23" i="9"/>
  <c r="DN30" i="9"/>
  <c r="DN40" i="9"/>
  <c r="DN39" i="9"/>
  <c r="DN56" i="9"/>
  <c r="DN61" i="9"/>
  <c r="DN66" i="9"/>
  <c r="DN71" i="9"/>
  <c r="DN76" i="9"/>
  <c r="DN55" i="9"/>
  <c r="DN22" i="9"/>
  <c r="DN83" i="9"/>
  <c r="DN86" i="9"/>
  <c r="DN89" i="9"/>
  <c r="DN82" i="9"/>
  <c r="DN94" i="9"/>
  <c r="DN99" i="9"/>
  <c r="DO13" i="9"/>
  <c r="DO23" i="9"/>
  <c r="DO30" i="9"/>
  <c r="DO40" i="9"/>
  <c r="DO39" i="9"/>
  <c r="DO56" i="9"/>
  <c r="DO61" i="9"/>
  <c r="DO66" i="9"/>
  <c r="DO71" i="9"/>
  <c r="DO76" i="9"/>
  <c r="DO55" i="9"/>
  <c r="DO22" i="9"/>
  <c r="DO83" i="9"/>
  <c r="DO86" i="9"/>
  <c r="DO89" i="9"/>
  <c r="DO82" i="9"/>
  <c r="DO94" i="9"/>
  <c r="DO99" i="9"/>
  <c r="DP13" i="9"/>
  <c r="DP23" i="9"/>
  <c r="DP30" i="9"/>
  <c r="DP40" i="9"/>
  <c r="DP39" i="9"/>
  <c r="DP56" i="9"/>
  <c r="DP61" i="9"/>
  <c r="DP66" i="9"/>
  <c r="DP71" i="9"/>
  <c r="DP76" i="9"/>
  <c r="DP55" i="9"/>
  <c r="DP22" i="9"/>
  <c r="DP83" i="9"/>
  <c r="DP86" i="9"/>
  <c r="DP89" i="9"/>
  <c r="DP82" i="9"/>
  <c r="DP94" i="9"/>
  <c r="DP99" i="9"/>
  <c r="DQ13" i="9"/>
  <c r="DQ23" i="9"/>
  <c r="DQ30" i="9"/>
  <c r="DQ40" i="9"/>
  <c r="DQ39" i="9"/>
  <c r="DQ56" i="9"/>
  <c r="DQ61" i="9"/>
  <c r="DQ66" i="9"/>
  <c r="DQ71" i="9"/>
  <c r="DQ76" i="9"/>
  <c r="DQ55" i="9"/>
  <c r="DQ22" i="9"/>
  <c r="DQ83" i="9"/>
  <c r="DQ86" i="9"/>
  <c r="DQ89" i="9"/>
  <c r="DQ82" i="9"/>
  <c r="DQ94" i="9"/>
  <c r="DQ99" i="9"/>
  <c r="DR13" i="9"/>
  <c r="DR23" i="9"/>
  <c r="DR30" i="9"/>
  <c r="DR40" i="9"/>
  <c r="DR39" i="9"/>
  <c r="DR56" i="9"/>
  <c r="DR61" i="9"/>
  <c r="DR66" i="9"/>
  <c r="DR71" i="9"/>
  <c r="DR76" i="9"/>
  <c r="DR55" i="9"/>
  <c r="DR22" i="9"/>
  <c r="DR83" i="9"/>
  <c r="DR86" i="9"/>
  <c r="DR89" i="9"/>
  <c r="DR82" i="9"/>
  <c r="DR94" i="9"/>
  <c r="DR99" i="9"/>
  <c r="DS13" i="9"/>
  <c r="DS23" i="9"/>
  <c r="DS30" i="9"/>
  <c r="DS40" i="9"/>
  <c r="DS39" i="9"/>
  <c r="DS56" i="9"/>
  <c r="DS61" i="9"/>
  <c r="DS66" i="9"/>
  <c r="DS71" i="9"/>
  <c r="DS76" i="9"/>
  <c r="DS55" i="9"/>
  <c r="DS22" i="9"/>
  <c r="DS83" i="9"/>
  <c r="DS86" i="9"/>
  <c r="DS89" i="9"/>
  <c r="DS82" i="9"/>
  <c r="DS94" i="9"/>
  <c r="DS99" i="9"/>
  <c r="DT13" i="9"/>
  <c r="DT23" i="9"/>
  <c r="DT30" i="9"/>
  <c r="DT40" i="9"/>
  <c r="DT39" i="9"/>
  <c r="DT56" i="9"/>
  <c r="DT61" i="9"/>
  <c r="DT66" i="9"/>
  <c r="DT71" i="9"/>
  <c r="DT76" i="9"/>
  <c r="DT55" i="9"/>
  <c r="DT22" i="9"/>
  <c r="DT83" i="9"/>
  <c r="DT86" i="9"/>
  <c r="DT89" i="9"/>
  <c r="DT82" i="9"/>
  <c r="DT94" i="9"/>
  <c r="DT99" i="9"/>
  <c r="DU13" i="9"/>
  <c r="DU23" i="9"/>
  <c r="DU30" i="9"/>
  <c r="DU40" i="9"/>
  <c r="DU39" i="9"/>
  <c r="DU56" i="9"/>
  <c r="DU61" i="9"/>
  <c r="DU66" i="9"/>
  <c r="DU71" i="9"/>
  <c r="DU76" i="9"/>
  <c r="DU55" i="9"/>
  <c r="DU22" i="9"/>
  <c r="DU83" i="9"/>
  <c r="DU86" i="9"/>
  <c r="DU89" i="9"/>
  <c r="DU82" i="9"/>
  <c r="DU94" i="9"/>
  <c r="DU99" i="9"/>
  <c r="DV13" i="9"/>
  <c r="DV23" i="9"/>
  <c r="DV30" i="9"/>
  <c r="DV40" i="9"/>
  <c r="DV39" i="9"/>
  <c r="DV56" i="9"/>
  <c r="DV61" i="9"/>
  <c r="DV66" i="9"/>
  <c r="DV71" i="9"/>
  <c r="DV76" i="9"/>
  <c r="DV55" i="9"/>
  <c r="DV22" i="9"/>
  <c r="DV83" i="9"/>
  <c r="DV86" i="9"/>
  <c r="DV89" i="9"/>
  <c r="DV82" i="9"/>
  <c r="DV94" i="9"/>
  <c r="DV99" i="9"/>
  <c r="DW13" i="9"/>
  <c r="DW23" i="9"/>
  <c r="DW30" i="9"/>
  <c r="DW40" i="9"/>
  <c r="DW39" i="9"/>
  <c r="DW56" i="9"/>
  <c r="DW61" i="9"/>
  <c r="DW66" i="9"/>
  <c r="DW71" i="9"/>
  <c r="DW76" i="9"/>
  <c r="DW55" i="9"/>
  <c r="DW22" i="9"/>
  <c r="DW83" i="9"/>
  <c r="DW86" i="9"/>
  <c r="DW89" i="9"/>
  <c r="DW82" i="9"/>
  <c r="DW94" i="9"/>
  <c r="DW99" i="9"/>
  <c r="DX13" i="9"/>
  <c r="DX23" i="9"/>
  <c r="DX30" i="9"/>
  <c r="DX40" i="9"/>
  <c r="DX39" i="9"/>
  <c r="DX56" i="9"/>
  <c r="DX61" i="9"/>
  <c r="DX66" i="9"/>
  <c r="DX71" i="9"/>
  <c r="DX76" i="9"/>
  <c r="DX55" i="9"/>
  <c r="DX22" i="9"/>
  <c r="DX83" i="9"/>
  <c r="DX86" i="9"/>
  <c r="DX89" i="9"/>
  <c r="DX82" i="9"/>
  <c r="DX94" i="9"/>
  <c r="DX99" i="9"/>
  <c r="DY13" i="9"/>
  <c r="DY23" i="9"/>
  <c r="DY30" i="9"/>
  <c r="DY40" i="9"/>
  <c r="DY39" i="9"/>
  <c r="DY56" i="9"/>
  <c r="DY61" i="9"/>
  <c r="DY66" i="9"/>
  <c r="DY71" i="9"/>
  <c r="DY76" i="9"/>
  <c r="DY55" i="9"/>
  <c r="DY22" i="9"/>
  <c r="DY83" i="9"/>
  <c r="DY86" i="9"/>
  <c r="DY89" i="9"/>
  <c r="DY82" i="9"/>
  <c r="DY94" i="9"/>
  <c r="DY99" i="9"/>
  <c r="DZ13" i="9"/>
  <c r="DZ23" i="9"/>
  <c r="DZ30" i="9"/>
  <c r="DZ40" i="9"/>
  <c r="DZ39" i="9"/>
  <c r="DZ56" i="9"/>
  <c r="DZ61" i="9"/>
  <c r="DZ66" i="9"/>
  <c r="DZ71" i="9"/>
  <c r="DZ76" i="9"/>
  <c r="DZ55" i="9"/>
  <c r="DZ22" i="9"/>
  <c r="DZ83" i="9"/>
  <c r="DZ86" i="9"/>
  <c r="DZ89" i="9"/>
  <c r="DZ82" i="9"/>
  <c r="DZ94" i="9"/>
  <c r="DZ99" i="9"/>
  <c r="EA13" i="9"/>
  <c r="EA23" i="9"/>
  <c r="EA30" i="9"/>
  <c r="EA40" i="9"/>
  <c r="EA39" i="9"/>
  <c r="EA56" i="9"/>
  <c r="EA61" i="9"/>
  <c r="EA66" i="9"/>
  <c r="EA71" i="9"/>
  <c r="EA76" i="9"/>
  <c r="EA55" i="9"/>
  <c r="EA22" i="9"/>
  <c r="EA83" i="9"/>
  <c r="EA86" i="9"/>
  <c r="EA89" i="9"/>
  <c r="EA82" i="9"/>
  <c r="EA94" i="9"/>
  <c r="EA99" i="9"/>
  <c r="EB13" i="9"/>
  <c r="EB23" i="9"/>
  <c r="EB30" i="9"/>
  <c r="EB40" i="9"/>
  <c r="EB39" i="9"/>
  <c r="EB56" i="9"/>
  <c r="EB61" i="9"/>
  <c r="EB66" i="9"/>
  <c r="EB71" i="9"/>
  <c r="EB76" i="9"/>
  <c r="EB55" i="9"/>
  <c r="EB22" i="9"/>
  <c r="EB83" i="9"/>
  <c r="EB86" i="9"/>
  <c r="EB89" i="9"/>
  <c r="EB82" i="9"/>
  <c r="EB94" i="9"/>
  <c r="EB99" i="9"/>
  <c r="EC13" i="9"/>
  <c r="EC23" i="9"/>
  <c r="EC30" i="9"/>
  <c r="EC40" i="9"/>
  <c r="EC39" i="9"/>
  <c r="EC56" i="9"/>
  <c r="EC61" i="9"/>
  <c r="EC66" i="9"/>
  <c r="EC71" i="9"/>
  <c r="EC76" i="9"/>
  <c r="EC55" i="9"/>
  <c r="EC22" i="9"/>
  <c r="EC83" i="9"/>
  <c r="EC86" i="9"/>
  <c r="EC89" i="9"/>
  <c r="EC82" i="9"/>
  <c r="EC94" i="9"/>
  <c r="EC99" i="9"/>
  <c r="EE13" i="9"/>
  <c r="EE23" i="9"/>
  <c r="EE30" i="9"/>
  <c r="EE40" i="9"/>
  <c r="EE39" i="9"/>
  <c r="EE56" i="9"/>
  <c r="EE61" i="9"/>
  <c r="EE66" i="9"/>
  <c r="EE71" i="9"/>
  <c r="EE76" i="9"/>
  <c r="EE55" i="9"/>
  <c r="EE22" i="9"/>
  <c r="EE83" i="9"/>
  <c r="EE86" i="9"/>
  <c r="EE89" i="9"/>
  <c r="EE82" i="9"/>
  <c r="EE94" i="9"/>
  <c r="EE99" i="9"/>
  <c r="EF13" i="9"/>
  <c r="EF23" i="9"/>
  <c r="EF30" i="9"/>
  <c r="EF40" i="9"/>
  <c r="EF39" i="9"/>
  <c r="EF56" i="9"/>
  <c r="EF61" i="9"/>
  <c r="EF66" i="9"/>
  <c r="EF71" i="9"/>
  <c r="EF76" i="9"/>
  <c r="EF55" i="9"/>
  <c r="EF22" i="9"/>
  <c r="EF83" i="9"/>
  <c r="EF86" i="9"/>
  <c r="EF89" i="9"/>
  <c r="EF82" i="9"/>
  <c r="EF94" i="9"/>
  <c r="EF99" i="9"/>
  <c r="EG13" i="9"/>
  <c r="EG23" i="9"/>
  <c r="EG30" i="9"/>
  <c r="EG40" i="9"/>
  <c r="EG39" i="9"/>
  <c r="EG56" i="9"/>
  <c r="EG61" i="9"/>
  <c r="EG66" i="9"/>
  <c r="EG71" i="9"/>
  <c r="EG76" i="9"/>
  <c r="EG55" i="9"/>
  <c r="EG22" i="9"/>
  <c r="EG83" i="9"/>
  <c r="EG86" i="9"/>
  <c r="EG89" i="9"/>
  <c r="EG82" i="9"/>
  <c r="EG94" i="9"/>
  <c r="EG99" i="9"/>
  <c r="EH13" i="9"/>
  <c r="EH23" i="9"/>
  <c r="EH30" i="9"/>
  <c r="EH40" i="9"/>
  <c r="EH39" i="9"/>
  <c r="EH56" i="9"/>
  <c r="EH61" i="9"/>
  <c r="EH66" i="9"/>
  <c r="EH71" i="9"/>
  <c r="EH76" i="9"/>
  <c r="EH55" i="9"/>
  <c r="EH22" i="9"/>
  <c r="EH83" i="9"/>
  <c r="EH86" i="9"/>
  <c r="EH89" i="9"/>
  <c r="EH82" i="9"/>
  <c r="EH94" i="9"/>
  <c r="EH99" i="9"/>
  <c r="EJ13" i="9"/>
  <c r="EJ23" i="9"/>
  <c r="EJ30" i="9"/>
  <c r="EJ40" i="9"/>
  <c r="EJ39" i="9"/>
  <c r="EJ56" i="9"/>
  <c r="EJ61" i="9"/>
  <c r="EJ66" i="9"/>
  <c r="EJ71" i="9"/>
  <c r="EJ76" i="9"/>
  <c r="EJ55" i="9"/>
  <c r="EJ22" i="9"/>
  <c r="EJ83" i="9"/>
  <c r="EJ86" i="9"/>
  <c r="EJ89" i="9"/>
  <c r="EJ82" i="9"/>
  <c r="EJ94" i="9"/>
  <c r="EJ99" i="9"/>
  <c r="EK13" i="9"/>
  <c r="EK23" i="9"/>
  <c r="EK30" i="9"/>
  <c r="EK40" i="9"/>
  <c r="EK39" i="9"/>
  <c r="EK56" i="9"/>
  <c r="EK61" i="9"/>
  <c r="EK66" i="9"/>
  <c r="EK71" i="9"/>
  <c r="EK76" i="9"/>
  <c r="EK55" i="9"/>
  <c r="EK22" i="9"/>
  <c r="EK83" i="9"/>
  <c r="EK86" i="9"/>
  <c r="EK89" i="9"/>
  <c r="EK82" i="9"/>
  <c r="EK94" i="9"/>
  <c r="EK99" i="9"/>
  <c r="EL13" i="9"/>
  <c r="EL23" i="9"/>
  <c r="EL30" i="9"/>
  <c r="EL40" i="9"/>
  <c r="EL39" i="9"/>
  <c r="EL56" i="9"/>
  <c r="EL61" i="9"/>
  <c r="EL66" i="9"/>
  <c r="EL71" i="9"/>
  <c r="EL76" i="9"/>
  <c r="EL55" i="9"/>
  <c r="EL22" i="9"/>
  <c r="EL83" i="9"/>
  <c r="EL86" i="9"/>
  <c r="EL89" i="9"/>
  <c r="EL82" i="9"/>
  <c r="EL94" i="9"/>
  <c r="EL99" i="9"/>
  <c r="EM13" i="9"/>
  <c r="EM23" i="9"/>
  <c r="EM30" i="9"/>
  <c r="EM40" i="9"/>
  <c r="EM39" i="9"/>
  <c r="EM56" i="9"/>
  <c r="EM61" i="9"/>
  <c r="EM66" i="9"/>
  <c r="EM71" i="9"/>
  <c r="EM76" i="9"/>
  <c r="EM55" i="9"/>
  <c r="EM22" i="9"/>
  <c r="EM83" i="9"/>
  <c r="EM86" i="9"/>
  <c r="EM89" i="9"/>
  <c r="EM82" i="9"/>
  <c r="EM94" i="9"/>
  <c r="EM99" i="9"/>
  <c r="EN13" i="9"/>
  <c r="EN23" i="9"/>
  <c r="EN30" i="9"/>
  <c r="EN40" i="9"/>
  <c r="EN39" i="9"/>
  <c r="EN56" i="9"/>
  <c r="EN61" i="9"/>
  <c r="EN66" i="9"/>
  <c r="EN71" i="9"/>
  <c r="EN76" i="9"/>
  <c r="EN55" i="9"/>
  <c r="EN22" i="9"/>
  <c r="EN83" i="9"/>
  <c r="EN86" i="9"/>
  <c r="EN89" i="9"/>
  <c r="EN82" i="9"/>
  <c r="EN94" i="9"/>
  <c r="EN99" i="9"/>
  <c r="EO13" i="9"/>
  <c r="EO23" i="9"/>
  <c r="EO30" i="9"/>
  <c r="EO40" i="9"/>
  <c r="EO39" i="9"/>
  <c r="EO56" i="9"/>
  <c r="EO61" i="9"/>
  <c r="EO66" i="9"/>
  <c r="EO71" i="9"/>
  <c r="EO76" i="9"/>
  <c r="EO55" i="9"/>
  <c r="EO22" i="9"/>
  <c r="EO83" i="9"/>
  <c r="EO86" i="9"/>
  <c r="EO89" i="9"/>
  <c r="EO82" i="9"/>
  <c r="EO94" i="9"/>
  <c r="EO99" i="9"/>
  <c r="EP13" i="9"/>
  <c r="EP23" i="9"/>
  <c r="EP30" i="9"/>
  <c r="EP40" i="9"/>
  <c r="EP39" i="9"/>
  <c r="EP56" i="9"/>
  <c r="EP61" i="9"/>
  <c r="EP66" i="9"/>
  <c r="EP71" i="9"/>
  <c r="EP76" i="9"/>
  <c r="EP55" i="9"/>
  <c r="EP22" i="9"/>
  <c r="EP83" i="9"/>
  <c r="EP86" i="9"/>
  <c r="EP89" i="9"/>
  <c r="EP82" i="9"/>
  <c r="EP94" i="9"/>
  <c r="EP99" i="9"/>
  <c r="EQ13" i="9"/>
  <c r="EQ23" i="9"/>
  <c r="EQ30" i="9"/>
  <c r="EQ40" i="9"/>
  <c r="EQ39" i="9"/>
  <c r="EQ56" i="9"/>
  <c r="EQ61" i="9"/>
  <c r="EQ66" i="9"/>
  <c r="EQ71" i="9"/>
  <c r="EQ76" i="9"/>
  <c r="EQ55" i="9"/>
  <c r="EQ22" i="9"/>
  <c r="EQ83" i="9"/>
  <c r="EQ86" i="9"/>
  <c r="EQ89" i="9"/>
  <c r="EQ82" i="9"/>
  <c r="EQ94" i="9"/>
  <c r="EQ99" i="9"/>
  <c r="F17" i="9"/>
  <c r="F13" i="9"/>
  <c r="F23" i="9"/>
  <c r="F30" i="9"/>
  <c r="F40" i="9"/>
  <c r="F39" i="9"/>
  <c r="F56" i="9"/>
  <c r="F61" i="9"/>
  <c r="F66" i="9"/>
  <c r="F71" i="9"/>
  <c r="F76" i="9"/>
  <c r="F55" i="9"/>
  <c r="F22" i="9"/>
  <c r="F81" i="9"/>
  <c r="F83" i="9"/>
  <c r="F86" i="9"/>
  <c r="F89" i="9"/>
  <c r="F82" i="9"/>
  <c r="F94" i="9"/>
  <c r="F99" i="9"/>
  <c r="E17" i="9"/>
  <c r="E13" i="9"/>
  <c r="E23" i="9"/>
  <c r="E30" i="9"/>
  <c r="E40" i="9"/>
  <c r="E39" i="9"/>
  <c r="E56" i="9"/>
  <c r="E61" i="9"/>
  <c r="E66" i="9"/>
  <c r="E71" i="9"/>
  <c r="E76" i="9"/>
  <c r="E55" i="9"/>
  <c r="E22" i="9"/>
  <c r="E81" i="9"/>
  <c r="E83" i="9"/>
  <c r="E86" i="9"/>
  <c r="E89" i="9"/>
  <c r="E82" i="9"/>
  <c r="E94" i="9"/>
  <c r="E99" i="9"/>
  <c r="BZ94" i="9"/>
  <c r="CE94" i="9"/>
  <c r="CJ94" i="9"/>
  <c r="DG94" i="9"/>
  <c r="DL94" i="9"/>
  <c r="ED94" i="9"/>
  <c r="EI94" i="9"/>
  <c r="BZ89" i="9"/>
  <c r="CE89" i="9"/>
  <c r="CJ89" i="9"/>
  <c r="DG89" i="9"/>
  <c r="DL89" i="9"/>
  <c r="ED89" i="9"/>
  <c r="EI89" i="9"/>
  <c r="BZ86" i="9"/>
  <c r="CE86" i="9"/>
  <c r="CJ86" i="9"/>
  <c r="DG86" i="9"/>
  <c r="DL86" i="9"/>
  <c r="ED86" i="9"/>
  <c r="EI86" i="9"/>
  <c r="BZ83" i="9"/>
  <c r="CE83" i="9"/>
  <c r="CJ83" i="9"/>
  <c r="DG83" i="9"/>
  <c r="DL83" i="9"/>
  <c r="ED83" i="9"/>
  <c r="EI83" i="9"/>
  <c r="BZ82" i="9"/>
  <c r="CE82" i="9"/>
  <c r="CJ82" i="9"/>
  <c r="DG82" i="9"/>
  <c r="DL82" i="9"/>
  <c r="ED82" i="9"/>
  <c r="EI82" i="9"/>
  <c r="BZ76" i="9"/>
  <c r="CE76" i="9"/>
  <c r="CJ76" i="9"/>
  <c r="DG76" i="9"/>
  <c r="DL76" i="9"/>
  <c r="ED76" i="9"/>
  <c r="EI76" i="9"/>
  <c r="BZ71" i="9"/>
  <c r="CE71" i="9"/>
  <c r="CJ71" i="9"/>
  <c r="DG71" i="9"/>
  <c r="DL71" i="9"/>
  <c r="ED71" i="9"/>
  <c r="EI71" i="9"/>
  <c r="ED66" i="9"/>
  <c r="EI66" i="9"/>
  <c r="BZ66" i="9"/>
  <c r="CE66" i="9"/>
  <c r="CJ66" i="9"/>
  <c r="DG66" i="9"/>
  <c r="DL66" i="9"/>
  <c r="BZ61" i="9"/>
  <c r="CE61" i="9"/>
  <c r="CJ61" i="9"/>
  <c r="DG61" i="9"/>
  <c r="DL61" i="9"/>
  <c r="ED61" i="9"/>
  <c r="EI61" i="9"/>
  <c r="BZ56" i="9"/>
  <c r="CE56" i="9"/>
  <c r="CJ56" i="9"/>
  <c r="DG56" i="9"/>
  <c r="DL56" i="9"/>
  <c r="ED56" i="9"/>
  <c r="EI56" i="9"/>
  <c r="EQ50" i="9"/>
  <c r="EP50" i="9"/>
  <c r="EO50" i="9"/>
  <c r="EN50" i="9"/>
  <c r="EM50" i="9"/>
  <c r="EL50" i="9"/>
  <c r="EK50" i="9"/>
  <c r="EJ50" i="9"/>
  <c r="EI50" i="9"/>
  <c r="EH50" i="9"/>
  <c r="EG50" i="9"/>
  <c r="EF50" i="9"/>
  <c r="EE50" i="9"/>
  <c r="ED50" i="9"/>
  <c r="EC50" i="9"/>
  <c r="EB50" i="9"/>
  <c r="EA50" i="9"/>
  <c r="DZ50" i="9"/>
  <c r="DY50" i="9"/>
  <c r="DX50" i="9"/>
  <c r="DW50" i="9"/>
  <c r="DV50" i="9"/>
  <c r="DU50" i="9"/>
  <c r="DT50" i="9"/>
  <c r="DS50" i="9"/>
  <c r="DR50" i="9"/>
  <c r="DQ50" i="9"/>
  <c r="DP50" i="9"/>
  <c r="DO50" i="9"/>
  <c r="DN50" i="9"/>
  <c r="DM50" i="9"/>
  <c r="DL50" i="9"/>
  <c r="DK50" i="9"/>
  <c r="DJ50" i="9"/>
  <c r="DI50" i="9"/>
  <c r="DH50" i="9"/>
  <c r="DG50" i="9"/>
  <c r="DF50" i="9"/>
  <c r="DE50" i="9"/>
  <c r="DD50" i="9"/>
  <c r="DC50" i="9"/>
  <c r="DB50" i="9"/>
  <c r="DA50" i="9"/>
  <c r="CZ50" i="9"/>
  <c r="CY50" i="9"/>
  <c r="CX50" i="9"/>
  <c r="CW50" i="9"/>
  <c r="CV50" i="9"/>
  <c r="CU50" i="9"/>
  <c r="CT50" i="9"/>
  <c r="CS50" i="9"/>
  <c r="CR50" i="9"/>
  <c r="CQ50" i="9"/>
  <c r="CP50" i="9"/>
  <c r="CO50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F97" i="9"/>
  <c r="G97" i="9"/>
  <c r="E97" i="9"/>
  <c r="BZ13" i="9"/>
  <c r="BZ23" i="9"/>
  <c r="BZ30" i="9"/>
  <c r="BZ40" i="9"/>
  <c r="BZ39" i="9"/>
  <c r="BZ55" i="9"/>
  <c r="BZ22" i="9"/>
  <c r="CE13" i="9"/>
  <c r="CE23" i="9"/>
  <c r="CE30" i="9"/>
  <c r="CE40" i="9"/>
  <c r="CE39" i="9"/>
  <c r="CE55" i="9"/>
  <c r="CE22" i="9"/>
  <c r="CJ13" i="9"/>
  <c r="CJ23" i="9"/>
  <c r="CJ30" i="9"/>
  <c r="CJ40" i="9"/>
  <c r="CJ39" i="9"/>
  <c r="CJ55" i="9"/>
  <c r="CJ22" i="9"/>
  <c r="DG13" i="9"/>
  <c r="DG23" i="9"/>
  <c r="DG30" i="9"/>
  <c r="DG40" i="9"/>
  <c r="DG39" i="9"/>
  <c r="DG55" i="9"/>
  <c r="DG22" i="9"/>
  <c r="DL13" i="9"/>
  <c r="DL23" i="9"/>
  <c r="DL30" i="9"/>
  <c r="DL40" i="9"/>
  <c r="DL39" i="9"/>
  <c r="DL55" i="9"/>
  <c r="DL22" i="9"/>
  <c r="ED13" i="9"/>
  <c r="ED23" i="9"/>
  <c r="ED30" i="9"/>
  <c r="ED40" i="9"/>
  <c r="ED39" i="9"/>
  <c r="ED55" i="9"/>
  <c r="ED22" i="9"/>
  <c r="EI13" i="9"/>
  <c r="EI23" i="9"/>
  <c r="EI30" i="9"/>
  <c r="EI40" i="9"/>
  <c r="EI39" i="9"/>
  <c r="EI55" i="9"/>
  <c r="EI22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BA45" i="9"/>
  <c r="BB45" i="9"/>
  <c r="BC45" i="9"/>
  <c r="BD45" i="9"/>
  <c r="BE45" i="9"/>
  <c r="BF45" i="9"/>
  <c r="BG45" i="9"/>
  <c r="BH45" i="9"/>
  <c r="BI45" i="9"/>
  <c r="BJ45" i="9"/>
  <c r="BK45" i="9"/>
  <c r="BL45" i="9"/>
  <c r="BM45" i="9"/>
  <c r="BN45" i="9"/>
  <c r="BO45" i="9"/>
  <c r="BP45" i="9"/>
  <c r="BQ45" i="9"/>
  <c r="BR45" i="9"/>
  <c r="BS45" i="9"/>
  <c r="BT45" i="9"/>
  <c r="BU45" i="9"/>
  <c r="BV45" i="9"/>
  <c r="BW45" i="9"/>
  <c r="BX45" i="9"/>
  <c r="BY45" i="9"/>
  <c r="BZ45" i="9"/>
  <c r="CA45" i="9"/>
  <c r="CB45" i="9"/>
  <c r="CC45" i="9"/>
  <c r="CD45" i="9"/>
  <c r="CE45" i="9"/>
  <c r="CF45" i="9"/>
  <c r="CG45" i="9"/>
  <c r="CH45" i="9"/>
  <c r="CI45" i="9"/>
  <c r="CJ45" i="9"/>
  <c r="CK45" i="9"/>
  <c r="CL45" i="9"/>
  <c r="CM45" i="9"/>
  <c r="CN45" i="9"/>
  <c r="CO45" i="9"/>
  <c r="CP45" i="9"/>
  <c r="CQ45" i="9"/>
  <c r="CR45" i="9"/>
  <c r="CS45" i="9"/>
  <c r="CT45" i="9"/>
  <c r="CU45" i="9"/>
  <c r="CV45" i="9"/>
  <c r="CW45" i="9"/>
  <c r="CX45" i="9"/>
  <c r="CY45" i="9"/>
  <c r="CZ45" i="9"/>
  <c r="DA45" i="9"/>
  <c r="DB45" i="9"/>
  <c r="DC45" i="9"/>
  <c r="DD45" i="9"/>
  <c r="DE45" i="9"/>
  <c r="DF45" i="9"/>
  <c r="DG45" i="9"/>
  <c r="DH45" i="9"/>
  <c r="DI45" i="9"/>
  <c r="DJ45" i="9"/>
  <c r="DK45" i="9"/>
  <c r="DL45" i="9"/>
  <c r="DM45" i="9"/>
  <c r="DN45" i="9"/>
  <c r="DO45" i="9"/>
  <c r="DP45" i="9"/>
  <c r="DQ45" i="9"/>
  <c r="DR45" i="9"/>
  <c r="DS45" i="9"/>
  <c r="DT45" i="9"/>
  <c r="DU45" i="9"/>
  <c r="DV45" i="9"/>
  <c r="DW45" i="9"/>
  <c r="DX45" i="9"/>
  <c r="DY45" i="9"/>
  <c r="DZ45" i="9"/>
  <c r="EA45" i="9"/>
  <c r="EB45" i="9"/>
  <c r="EC45" i="9"/>
  <c r="ED45" i="9"/>
  <c r="EE45" i="9"/>
  <c r="EF45" i="9"/>
  <c r="EG45" i="9"/>
  <c r="EH45" i="9"/>
  <c r="EI45" i="9"/>
  <c r="EJ45" i="9"/>
  <c r="EK45" i="9"/>
  <c r="EL45" i="9"/>
  <c r="EM45" i="9"/>
  <c r="EN45" i="9"/>
  <c r="EO45" i="9"/>
  <c r="EP45" i="9"/>
  <c r="EQ45" i="9"/>
  <c r="G45" i="9"/>
  <c r="F45" i="9"/>
  <c r="E45" i="9"/>
</calcChain>
</file>

<file path=xl/comments1.xml><?xml version="1.0" encoding="utf-8"?>
<comments xmlns="http://schemas.openxmlformats.org/spreadsheetml/2006/main">
  <authors>
    <author>AR</author>
  </authors>
  <commentList>
    <comment ref="B56" authorId="0">
      <text>
        <r>
          <rPr>
            <b/>
            <sz val="9"/>
            <color indexed="81"/>
            <rFont val="Arial Cyr"/>
          </rPr>
          <t>AR:</t>
        </r>
        <r>
          <rPr>
            <sz val="9"/>
            <color indexed="81"/>
            <rFont val="Arial Cyr"/>
          </rPr>
          <t xml:space="preserve">
не делала формул внутри ДВ
</t>
        </r>
      </text>
    </comment>
    <comment ref="B57" authorId="0">
      <text>
        <r>
          <rPr>
            <b/>
            <sz val="9"/>
            <color indexed="81"/>
            <rFont val="Arial Cyr"/>
          </rPr>
          <t>AR:</t>
        </r>
        <r>
          <rPr>
            <sz val="9"/>
            <color indexed="81"/>
            <rFont val="Arial Cy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<sst xmlns="http://schemas.openxmlformats.org/spreadsheetml/2006/main" count="559" uniqueCount="205">
  <si>
    <t>Код цикла, № п/п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</si>
  <si>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</si>
  <si>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</si>
  <si>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</si>
  <si>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</si>
  <si>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1 курс</t>
  </si>
  <si>
    <t>Зачетных единиц на курсе</t>
  </si>
  <si>
    <t>Всего часов на курсе</t>
  </si>
  <si>
    <t>Самостоятельная работа</t>
  </si>
  <si>
    <t>1 модуль</t>
  </si>
  <si>
    <t>2 модуль</t>
  </si>
  <si>
    <t>3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</si>
  <si>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</si>
  <si>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</si>
  <si>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</si>
  <si>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</si>
  <si>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</si>
  <si>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Общих часов за часть дисциплины</t>
  </si>
  <si>
    <t>2 курс</t>
  </si>
  <si>
    <t>3 курс</t>
  </si>
  <si>
    <t>4 курс</t>
  </si>
  <si>
    <t>5 курс</t>
  </si>
  <si>
    <t>Общий цикл</t>
  </si>
  <si>
    <t>Б.О</t>
  </si>
  <si>
    <t>Профессиональный цикл (Major)</t>
  </si>
  <si>
    <t>Б.Пр</t>
  </si>
  <si>
    <t>Дополнительный профиль (Minor)</t>
  </si>
  <si>
    <t>Б.М</t>
  </si>
  <si>
    <t>Практики, проектная и/или научно-исследовательская работа</t>
  </si>
  <si>
    <t>Б.ПД</t>
  </si>
  <si>
    <t>Государственная итоговая аттестация</t>
  </si>
  <si>
    <t>Б.ГИА</t>
  </si>
  <si>
    <t>Факультативы</t>
  </si>
  <si>
    <t>Б.Ф</t>
  </si>
  <si>
    <t>Вечерне-заочный факультет экономики и управления</t>
  </si>
  <si>
    <t>Безопасность жизнедеятельности</t>
  </si>
  <si>
    <t>Базовая часть</t>
  </si>
  <si>
    <t>Б.Пр.Б</t>
  </si>
  <si>
    <t>Научно-исследовательский/Проектный семинар</t>
  </si>
  <si>
    <t>Государственный междисциплинарный экзамен по направлению</t>
  </si>
  <si>
    <t>Философия</t>
  </si>
  <si>
    <t>Базовая часть профиля</t>
  </si>
  <si>
    <t>Б.Пр.БП</t>
  </si>
  <si>
    <t>Курсовые работы</t>
  </si>
  <si>
    <t>История</t>
  </si>
  <si>
    <t>Вариативная часть профиля</t>
  </si>
  <si>
    <t>Б.Пр.ВП</t>
  </si>
  <si>
    <t>Дисциплины по выбору</t>
  </si>
  <si>
    <t>Б.ДВ</t>
  </si>
  <si>
    <t>Практики</t>
  </si>
  <si>
    <t>2 дисциплины из 4 на выбор разработчиков Образовательной программы</t>
  </si>
  <si>
    <t>Бухгалтерский и финансовый учет</t>
  </si>
  <si>
    <t>Социология</t>
  </si>
  <si>
    <t>Дисциплины по выбору (2 из 4)</t>
  </si>
  <si>
    <t>Концентрация "Экономика и финансы фирмы"</t>
  </si>
  <si>
    <t>Комплексный анализ хозяйственной деятельности</t>
  </si>
  <si>
    <t>Математический анализ</t>
  </si>
  <si>
    <t>Право</t>
  </si>
  <si>
    <t>Концентрация "Бухгалтерский учет"</t>
  </si>
  <si>
    <t>Линейная алгебра</t>
  </si>
  <si>
    <t>Психология</t>
  </si>
  <si>
    <t>Финансовые рынки и финансовые институты</t>
  </si>
  <si>
    <t>Корпоративные финансы</t>
  </si>
  <si>
    <t>Риторика: практика устной и письменной коммуникации</t>
  </si>
  <si>
    <t>Теория вероятностей и математическая статистика</t>
  </si>
  <si>
    <t>Микроэкономика</t>
  </si>
  <si>
    <t>Налоги и налогообложение</t>
  </si>
  <si>
    <t>Инвестиционный анализ</t>
  </si>
  <si>
    <t>Макроэкономика</t>
  </si>
  <si>
    <t>Управленческий учет</t>
  </si>
  <si>
    <t>Эконометрика</t>
  </si>
  <si>
    <t>Экономический анализ фирмы</t>
  </si>
  <si>
    <t>Информационные системы в экономике</t>
  </si>
  <si>
    <t>Краткосрочная финансовая политика</t>
  </si>
  <si>
    <t>Кредитная политика коммерческого банка</t>
  </si>
  <si>
    <t>Отраслевые особенности ведения бухгалтерского учета</t>
  </si>
  <si>
    <t>Страховое дело</t>
  </si>
  <si>
    <t>Теория отраслевых рынков</t>
  </si>
  <si>
    <t>Экономическая история</t>
  </si>
  <si>
    <t>Долгосрочная финансовая политика</t>
  </si>
  <si>
    <t>История экономических учений</t>
  </si>
  <si>
    <t>Логистика</t>
  </si>
  <si>
    <t>Международные стандарты финансовой отчетности</t>
  </si>
  <si>
    <t>Теория денег и денежного обращения</t>
  </si>
  <si>
    <t>Финансовое планирование (бюджетирование)</t>
  </si>
  <si>
    <t>Финансовое право</t>
  </si>
  <si>
    <t>Аудит</t>
  </si>
  <si>
    <t>Методы оптимальных решений</t>
  </si>
  <si>
    <t>Оценка стоимости бизнеса и недвижимости</t>
  </si>
  <si>
    <t>Правовая среда экономической деятельности</t>
  </si>
  <si>
    <t>Региональная экономика</t>
  </si>
  <si>
    <t>Стратегическое управление затратами</t>
  </si>
  <si>
    <t>Институциональная экономика</t>
  </si>
  <si>
    <t>Корпоративное управление</t>
  </si>
  <si>
    <t>Налоговое планирование</t>
  </si>
  <si>
    <t>Российская экономика</t>
  </si>
  <si>
    <t>Слияния, поглощения и реструктуризация компаний</t>
  </si>
  <si>
    <t>Социально-экономическая статистика</t>
  </si>
  <si>
    <t>Ценообразование</t>
  </si>
  <si>
    <t>Экзамен</t>
  </si>
  <si>
    <t>Квалификация: Бакалавр</t>
  </si>
  <si>
    <t>Годы обучения: 2015/2016 - 2019/2020</t>
  </si>
  <si>
    <t>лабораторные</t>
  </si>
  <si>
    <t>Текущий контроль</t>
  </si>
  <si>
    <t>Контрольная работа</t>
  </si>
  <si>
    <t>Эссе</t>
  </si>
  <si>
    <t>Реферат</t>
  </si>
  <si>
    <t>Коллоквиум</t>
  </si>
  <si>
    <t>Домашнее задание</t>
  </si>
  <si>
    <t>Форма итогового контроля</t>
  </si>
  <si>
    <t>Планируемые результаты обучения (коды компетенций)</t>
  </si>
  <si>
    <t xml:space="preserve"> </t>
  </si>
  <si>
    <t>Итого</t>
  </si>
  <si>
    <t>13-17</t>
  </si>
  <si>
    <t>104-117</t>
  </si>
  <si>
    <t>50-85</t>
  </si>
  <si>
    <t>0-42</t>
  </si>
  <si>
    <t>8--35</t>
  </si>
  <si>
    <t>40-90</t>
  </si>
  <si>
    <t>24-63</t>
  </si>
  <si>
    <t>3-6</t>
  </si>
  <si>
    <t>Концентрация "Банковское дело"</t>
  </si>
  <si>
    <t>Банковское дело</t>
  </si>
  <si>
    <t>Управление коммерческим банком</t>
  </si>
  <si>
    <t>Банковский финансовый менеджмент</t>
  </si>
  <si>
    <t>экзамен</t>
  </si>
  <si>
    <t>Проектный семинар и проект</t>
  </si>
  <si>
    <t>Подготовка ВКР</t>
  </si>
  <si>
    <t>Защита ВКР</t>
  </si>
  <si>
    <t>Наименование видов работы (раздела)</t>
  </si>
  <si>
    <t>Всего контактной работы по плану</t>
  </si>
  <si>
    <t>Контактной работы на курсе</t>
  </si>
  <si>
    <t>Контактные часы по видам работы</t>
  </si>
  <si>
    <t xml:space="preserve">Контактных часов в модуле </t>
  </si>
  <si>
    <t>Контактных часов за часть дисциплины</t>
  </si>
  <si>
    <t>Контактных часов в модуле</t>
  </si>
  <si>
    <t>УК-1-10</t>
  </si>
  <si>
    <t>УК-1</t>
  </si>
  <si>
    <t>УК-1,2,3,5,9, 10</t>
  </si>
  <si>
    <t>УК-1,5,6,8,9</t>
  </si>
  <si>
    <t>УК-1,8,9</t>
  </si>
  <si>
    <t>УК-1,7,8,10</t>
  </si>
  <si>
    <t>УК-1-10, ПК-1-26</t>
  </si>
  <si>
    <t>УК-1,3,5,6, ПК-7,10,13</t>
  </si>
  <si>
    <t>УК-1, ПК-11,12,17</t>
  </si>
  <si>
    <t>УК-1,2,3,4,6, ПК-2,3,8,11,12,13,25</t>
  </si>
  <si>
    <t>УК-2,3,5, ПК-2,3,15,</t>
  </si>
  <si>
    <t>УК-1,6, ПК-7,12,13,17</t>
  </si>
  <si>
    <t>УК-4,5,8, ПК-4,8,9,21,26</t>
  </si>
  <si>
    <t>УК-4,5, ПК-4,6,8,9,12,14,16,19,20,21</t>
  </si>
  <si>
    <t>УК-3,4,5,7,9, ПК-1,3,4,7,8,11,12,14,15,17,23</t>
  </si>
  <si>
    <t>УК-3,4,5,7,9, ПК-1,3,4,7,8,11,12,14,15,17,23,25,26</t>
  </si>
  <si>
    <t>УК-3,5, ПК-4,8,14,21,26</t>
  </si>
  <si>
    <t>УК-5,7, ПК-4,7,8,9,12,17,18,19,22,25,26</t>
  </si>
  <si>
    <t>УК-4,5,7, ПК-4,7,14,16,19,20,21,23,25,26</t>
  </si>
  <si>
    <t>УК-3,4,5,9, ПК-7,8,9,14,16,19,20,21,26</t>
  </si>
  <si>
    <t>УК-4,5,7, ПК-4,7,9,12,25,26</t>
  </si>
  <si>
    <t>УК-4,5,6,7, ПК-4,7,8,11,14,16,17,18,19,20,24</t>
  </si>
  <si>
    <t>УК-4,5,6,7, ПК-4,7,8,11,14,16,17,18,22,23,25,26</t>
  </si>
  <si>
    <t>УК-4,5, ПК-4,8,9,21,26</t>
  </si>
  <si>
    <t>УК-5,10, ПК-4,8,14,16,20,21,23</t>
  </si>
  <si>
    <t>УК-3,5, ПК-4,8,14,21,25,26</t>
  </si>
  <si>
    <t>УК-3,7, ПК-4,9,15</t>
  </si>
  <si>
    <t>УК-3,4,5,7, ПК-5,6,8,12,22,23.24,25</t>
  </si>
  <si>
    <t>УК-4,5,7,8, ПК-4,8,9</t>
  </si>
  <si>
    <t>УК-1,2,3,4,5,9, ПК-4,8,9,14,20,25,26</t>
  </si>
  <si>
    <t>УК-6,7, ПК-2,23,25</t>
  </si>
  <si>
    <t>УК-1,5, ПК-2,10,16</t>
  </si>
  <si>
    <t>УК-1,2,3,4,6, ПК-9,10,13,23,25</t>
  </si>
  <si>
    <t>УК-3,5,6, ПК-3,7,8,11,12,15,17</t>
  </si>
  <si>
    <t>УК-1,5, ПК-3</t>
  </si>
  <si>
    <t>УК-2,3,7, ПК-2,15</t>
  </si>
  <si>
    <t>УК-2,3,5,7,9, ПК-1,2,4,5,13,14,15</t>
  </si>
  <si>
    <t>УК-2,3,5,9, ПК-1,3,15,18,19,25</t>
  </si>
  <si>
    <t>УК-1,4,5, ПК-7,11,18,20,24</t>
  </si>
  <si>
    <t>УК-1,4,5, ПК-9,12,22,23,25</t>
  </si>
  <si>
    <t>УК-3,5,6,9, ПК-1,3,13,15,16,25</t>
  </si>
  <si>
    <t>УК-2, ПК-2,13</t>
  </si>
  <si>
    <t>УК-4,5,7, ПК-4,7,9,12,14,25,26</t>
  </si>
  <si>
    <t>УК-1,5, ПК-4,8,11</t>
  </si>
  <si>
    <t>УК-1,5, ПК-4,5,8,26</t>
  </si>
  <si>
    <t>УК-5,6,7, ПК-4,5,7,14,26</t>
  </si>
  <si>
    <t>УК-1,5,8,10, ПК-3,5,23,25</t>
  </si>
  <si>
    <t>ПК-1-26</t>
  </si>
  <si>
    <t>ПК-1,2,4,5,6,7,8,9,10,11,12,14,15,16,17,18,19,20,21,22,23,24,25,26</t>
  </si>
  <si>
    <t>ПК-2,3,6,10,11,13,16,19,20,21,24</t>
  </si>
  <si>
    <t>ПК-10,12,13,15,17,19,20,21</t>
  </si>
  <si>
    <t>ПК-7,8,9,21,24,25,26</t>
  </si>
  <si>
    <t>ПК-10,12,13,15,17,20,21</t>
  </si>
  <si>
    <t>ПК-12,14,15,21</t>
  </si>
  <si>
    <t>ПК-19</t>
  </si>
  <si>
    <t xml:space="preserve">Курсовая работа </t>
  </si>
  <si>
    <t xml:space="preserve">Учебная практика </t>
  </si>
  <si>
    <t xml:space="preserve">Преддипломная практика </t>
  </si>
  <si>
    <t xml:space="preserve">Английский язык </t>
  </si>
  <si>
    <t>УК-1, УК-5, УК-8</t>
  </si>
  <si>
    <t>УК-1,8</t>
  </si>
  <si>
    <t>УК-1,4,7,8,9</t>
  </si>
  <si>
    <t>Федеральное государственное автономное образовательное учреждение высшего профессионального образования 
"Национальный исследовательский университет "Высшая школа экономики"</t>
  </si>
  <si>
    <t>Срок обучения: 4, 5 года.</t>
  </si>
  <si>
    <t>Форма обучения: очно-заочная</t>
  </si>
  <si>
    <t xml:space="preserve">Научно-исследовательский семинар </t>
  </si>
  <si>
    <t>УТВЕРЖДЕН</t>
  </si>
  <si>
    <t>20 ЯНВАРЯ 2015 ГОДА</t>
  </si>
  <si>
    <t>Учебный план - матрица компетенций основной образовательной программы бакалавриата "Экономика"
Направление подготовки 38.03.01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</si>
</sst>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8"/>
      <name val="Arial Cyr"/>
      <family val="2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11"/>
      <name val="Arial Cyr"/>
    </font>
    <font>
      <vertAlign val="superscript"/>
      <sz val="11"/>
      <name val="Arial Cyr"/>
    </font>
    <font>
      <sz val="9"/>
      <color indexed="81"/>
      <name val="Arial Cyr"/>
    </font>
    <font>
      <b/>
      <sz val="9"/>
      <color indexed="81"/>
      <name val="Arial Cyr"/>
    </font>
    <font>
      <sz val="14"/>
      <name val="Arial Cyr"/>
      <charset val="204"/>
    </font>
    <font>
      <sz val="14"/>
      <name val="Times New Roman"/>
      <family val="1"/>
    </font>
    <font>
      <sz val="1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49" fontId="4" fillId="2" borderId="28" xfId="0" applyNumberFormat="1" applyFont="1" applyFill="1" applyBorder="1" applyAlignment="1">
      <alignment horizontal="center" wrapText="1"/>
    </xf>
    <xf numFmtId="49" fontId="4" fillId="2" borderId="29" xfId="0" applyNumberFormat="1" applyFont="1" applyFill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left" wrapText="1" indent="2"/>
    </xf>
    <xf numFmtId="49" fontId="4" fillId="0" borderId="29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left" wrapText="1" indent="3"/>
    </xf>
    <xf numFmtId="49" fontId="4" fillId="0" borderId="29" xfId="0" applyNumberFormat="1" applyFont="1" applyBorder="1" applyAlignment="1">
      <alignment horizontal="left" wrapText="1" indent="4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1" fontId="4" fillId="2" borderId="29" xfId="0" applyNumberFormat="1" applyFont="1" applyFill="1" applyBorder="1" applyAlignment="1">
      <alignment horizontal="center" wrapText="1"/>
    </xf>
    <xf numFmtId="1" fontId="4" fillId="0" borderId="29" xfId="0" applyNumberFormat="1" applyFont="1" applyBorder="1" applyAlignment="1">
      <alignment horizontal="center" wrapText="1"/>
    </xf>
    <xf numFmtId="1" fontId="4" fillId="0" borderId="30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" fillId="0" borderId="30" xfId="0" applyNumberFormat="1" applyFont="1" applyBorder="1" applyAlignment="1">
      <alignment horizontal="left" wrapText="1" indent="4"/>
    </xf>
    <xf numFmtId="49" fontId="13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 horizontal="left" vertical="center" wrapText="1"/>
    </xf>
    <xf numFmtId="49" fontId="4" fillId="3" borderId="30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left" wrapText="1" indent="2"/>
    </xf>
    <xf numFmtId="49" fontId="4" fillId="3" borderId="30" xfId="0" applyNumberFormat="1" applyFont="1" applyFill="1" applyBorder="1" applyAlignment="1">
      <alignment horizontal="left" wrapText="1"/>
    </xf>
    <xf numFmtId="1" fontId="4" fillId="3" borderId="3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3" borderId="15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 indent="3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49" fontId="16" fillId="0" borderId="30" xfId="0" applyNumberFormat="1" applyFont="1" applyBorder="1" applyAlignment="1">
      <alignment horizontal="center" vertical="center" wrapText="1"/>
    </xf>
    <xf numFmtId="49" fontId="16" fillId="3" borderId="30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4" fillId="3" borderId="28" xfId="0" applyNumberFormat="1" applyFont="1" applyFill="1" applyBorder="1" applyAlignment="1">
      <alignment horizontal="center" wrapText="1"/>
    </xf>
    <xf numFmtId="49" fontId="4" fillId="3" borderId="15" xfId="0" applyNumberFormat="1" applyFont="1" applyFill="1" applyBorder="1" applyAlignment="1">
      <alignment horizontal="left" wrapText="1" indent="1"/>
    </xf>
    <xf numFmtId="49" fontId="4" fillId="3" borderId="29" xfId="0" applyNumberFormat="1" applyFont="1" applyFill="1" applyBorder="1" applyAlignment="1">
      <alignment horizontal="left" wrapText="1"/>
    </xf>
    <xf numFmtId="1" fontId="4" fillId="3" borderId="29" xfId="0" applyNumberFormat="1" applyFont="1" applyFill="1" applyBorder="1" applyAlignment="1">
      <alignment horizontal="center" wrapText="1"/>
    </xf>
    <xf numFmtId="49" fontId="1" fillId="3" borderId="30" xfId="0" applyNumberFormat="1" applyFont="1" applyFill="1" applyBorder="1" applyAlignment="1">
      <alignment horizontal="center" vertical="center" wrapText="1"/>
    </xf>
    <xf numFmtId="49" fontId="15" fillId="3" borderId="30" xfId="0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Alignment="1">
      <alignment horizontal="left" vertic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left" wrapText="1" indent="2"/>
    </xf>
    <xf numFmtId="49" fontId="4" fillId="3" borderId="15" xfId="0" applyNumberFormat="1" applyFont="1" applyFill="1" applyBorder="1" applyAlignment="1">
      <alignment horizontal="left" wrapText="1" indent="3"/>
    </xf>
    <xf numFmtId="49" fontId="4" fillId="3" borderId="29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left" wrapText="1" indent="3"/>
    </xf>
    <xf numFmtId="0" fontId="0" fillId="3" borderId="30" xfId="0" applyFill="1" applyBorder="1" applyAlignment="1">
      <alignment horizontal="left" indent="3"/>
    </xf>
    <xf numFmtId="0" fontId="3" fillId="0" borderId="8" xfId="0" applyFont="1" applyFill="1" applyBorder="1" applyAlignment="1">
      <alignment horizontal="center" vertical="center" textRotation="90" wrapText="1"/>
    </xf>
  </cellXfs>
  <cellStyles count="13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 enableFormatConditionsCalculation="0">
    <pageSetUpPr fitToPage="1"/>
  </sheetPr>
  <dimension ref="A1:ET115"/>
  <sheetViews>
    <sheetView tabSelected="1" zoomScale="75" zoomScaleNormal="75" zoomScaleSheetLayoutView="110" zoomScalePageLayoutView="75" workbookViewId="0">
      <pane xSplit="2" ySplit="13" topLeftCell="C14" activePane="bottomRight" state="frozen"/>
      <selection pane="topRight" activeCell="C1" sqref="C1"/>
      <selection pane="bottomLeft" activeCell="A15" sqref="A15"/>
      <selection pane="bottomRight" activeCell="D6" sqref="D6"/>
    </sheetView>
  </sheetViews>
  <sheetFormatPr defaultColWidth="8.7109375" defaultRowHeight="20.25" x14ac:dyDescent="0.3"/>
  <cols>
    <col min="1" max="1" width="8" style="2" customWidth="1"/>
    <col min="2" max="2" width="36.42578125" style="4" customWidth="1"/>
    <col min="3" max="3" width="33.42578125" style="3" customWidth="1"/>
    <col min="4" max="7" width="6.7109375" style="2" customWidth="1"/>
    <col min="8" max="8" width="10.140625" style="2" customWidth="1"/>
    <col min="9" max="15" width="8.7109375" style="2" customWidth="1"/>
    <col min="16" max="16" width="8.7109375" style="2"/>
    <col min="17" max="43" width="8.7109375" style="2" customWidth="1"/>
    <col min="44" max="44" width="8.7109375" style="2"/>
    <col min="45" max="71" width="8.7109375" style="2" customWidth="1"/>
    <col min="72" max="72" width="8.7109375" style="2"/>
    <col min="73" max="99" width="8.7109375" style="2" customWidth="1"/>
    <col min="100" max="100" width="8.7109375" style="2"/>
    <col min="101" max="127" width="8.7109375" style="2" customWidth="1"/>
    <col min="128" max="128" width="11.5703125" style="2" customWidth="1"/>
    <col min="129" max="147" width="8.7109375" style="2" customWidth="1"/>
    <col min="148" max="148" width="8.7109375" style="2"/>
    <col min="149" max="149" width="32" style="2" customWidth="1"/>
    <col min="150" max="150" width="36" style="47" bestFit="1" customWidth="1"/>
    <col min="151" max="16384" width="8.7109375" style="2"/>
  </cols>
  <sheetData>
    <row r="1" spans="1:150" s="7" customFormat="1" ht="39.75" customHeight="1" x14ac:dyDescent="0.35">
      <c r="A1" s="104" t="s">
        <v>198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9"/>
      <c r="Z1" s="20"/>
      <c r="AA1" s="20"/>
      <c r="AB1" s="113" t="s">
        <v>202</v>
      </c>
      <c r="AC1" s="113"/>
      <c r="AD1" s="113"/>
      <c r="AE1" s="113"/>
      <c r="AF1" s="66"/>
      <c r="AH1" s="20"/>
      <c r="AI1" s="20"/>
      <c r="AJ1" s="20"/>
      <c r="AK1" s="20"/>
      <c r="AL1" s="20"/>
      <c r="AM1" s="20"/>
      <c r="AN1" s="20"/>
      <c r="AO1" s="20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26"/>
      <c r="ET1" s="48"/>
    </row>
    <row r="2" spans="1:150" s="7" customFormat="1" ht="39.75" customHeight="1" x14ac:dyDescent="0.35">
      <c r="A2" s="105" t="s">
        <v>204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6"/>
      <c r="Z2" s="5"/>
      <c r="AA2" s="5"/>
      <c r="AB2" s="114" t="s">
        <v>203</v>
      </c>
      <c r="AC2" s="114"/>
      <c r="AD2" s="114"/>
      <c r="AE2" s="114"/>
      <c r="AF2" s="67"/>
      <c r="AG2" s="67"/>
      <c r="AH2" s="5"/>
      <c r="AI2" s="5"/>
      <c r="AJ2" s="5"/>
      <c r="AK2" s="5"/>
      <c r="AL2" s="5"/>
      <c r="AM2" s="5"/>
      <c r="AN2" s="5"/>
      <c r="AO2" s="5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26"/>
      <c r="ET2" s="48"/>
    </row>
    <row r="3" spans="1:150" s="7" customFormat="1" ht="39.75" customHeight="1" x14ac:dyDescent="0.35">
      <c r="A3" s="21"/>
      <c r="B3" s="21"/>
      <c r="C3" s="22"/>
      <c r="D3" s="23"/>
      <c r="E3" s="21"/>
      <c r="F3" s="21"/>
      <c r="G3" s="21"/>
      <c r="H3" s="21"/>
      <c r="I3" s="21"/>
      <c r="J3" s="21"/>
      <c r="K3" s="21"/>
      <c r="L3" s="21"/>
      <c r="M3" s="21"/>
      <c r="N3" s="21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26"/>
      <c r="ET3" s="48"/>
    </row>
    <row r="4" spans="1:150" s="44" customFormat="1" ht="18" customHeight="1" x14ac:dyDescent="0.3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19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ET4" s="48"/>
    </row>
    <row r="5" spans="1:150" s="44" customFormat="1" ht="18" customHeight="1" x14ac:dyDescent="0.2">
      <c r="A5" s="2"/>
      <c r="B5" s="55" t="s">
        <v>101</v>
      </c>
      <c r="C5" s="45"/>
      <c r="ET5" s="48"/>
    </row>
    <row r="6" spans="1:150" s="44" customFormat="1" ht="18" customHeight="1" x14ac:dyDescent="0.2">
      <c r="A6" s="2"/>
      <c r="B6" s="55" t="s">
        <v>199</v>
      </c>
      <c r="C6" s="55"/>
      <c r="D6" s="55"/>
      <c r="E6" s="55"/>
      <c r="F6" s="55"/>
      <c r="ET6" s="48"/>
    </row>
    <row r="7" spans="1:150" s="44" customFormat="1" ht="18" customHeight="1" x14ac:dyDescent="0.2">
      <c r="A7" s="2"/>
      <c r="B7" s="84" t="s">
        <v>200</v>
      </c>
      <c r="C7" s="45"/>
      <c r="ET7" s="48"/>
    </row>
    <row r="8" spans="1:150" customFormat="1" ht="18" customHeight="1" x14ac:dyDescent="0.25">
      <c r="B8" s="55" t="s">
        <v>100</v>
      </c>
      <c r="ET8" s="49"/>
    </row>
    <row r="9" spans="1:150" customFormat="1" ht="18.75" thickBot="1" x14ac:dyDescent="0.3">
      <c r="ET9" s="49"/>
    </row>
    <row r="10" spans="1:150" s="1" customFormat="1" ht="45" customHeight="1" thickBot="1" x14ac:dyDescent="0.25">
      <c r="A10" s="91" t="s">
        <v>0</v>
      </c>
      <c r="B10" s="108" t="s">
        <v>129</v>
      </c>
      <c r="C10" s="111" t="s">
        <v>1</v>
      </c>
      <c r="D10" s="101" t="s">
        <v>2</v>
      </c>
      <c r="E10" s="101" t="s">
        <v>3</v>
      </c>
      <c r="F10" s="101" t="s">
        <v>4</v>
      </c>
      <c r="G10" s="115" t="s">
        <v>130</v>
      </c>
      <c r="H10" s="97" t="s">
        <v>5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7" t="s">
        <v>18</v>
      </c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7" t="s">
        <v>19</v>
      </c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7" t="s">
        <v>20</v>
      </c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7" t="s">
        <v>21</v>
      </c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85" t="s">
        <v>109</v>
      </c>
      <c r="ES10" s="85" t="s">
        <v>110</v>
      </c>
      <c r="ET10" s="48"/>
    </row>
    <row r="11" spans="1:150" s="1" customFormat="1" ht="47.25" customHeight="1" x14ac:dyDescent="0.2">
      <c r="A11" s="106"/>
      <c r="B11" s="109"/>
      <c r="C11" s="112"/>
      <c r="D11" s="102"/>
      <c r="E11" s="102"/>
      <c r="F11" s="102"/>
      <c r="G11" s="121"/>
      <c r="H11" s="99" t="s">
        <v>6</v>
      </c>
      <c r="I11" s="101" t="s">
        <v>7</v>
      </c>
      <c r="J11" s="87" t="s">
        <v>131</v>
      </c>
      <c r="K11" s="103" t="s">
        <v>132</v>
      </c>
      <c r="L11" s="92"/>
      <c r="M11" s="92"/>
      <c r="N11" s="94"/>
      <c r="O11" s="89" t="s">
        <v>8</v>
      </c>
      <c r="P11" s="91" t="s">
        <v>103</v>
      </c>
      <c r="Q11" s="92"/>
      <c r="R11" s="92"/>
      <c r="S11" s="92"/>
      <c r="T11" s="93"/>
      <c r="U11" s="94" t="s">
        <v>9</v>
      </c>
      <c r="V11" s="95"/>
      <c r="W11" s="95"/>
      <c r="X11" s="95"/>
      <c r="Y11" s="96"/>
      <c r="Z11" s="91" t="s">
        <v>10</v>
      </c>
      <c r="AA11" s="92"/>
      <c r="AB11" s="92"/>
      <c r="AC11" s="92"/>
      <c r="AD11" s="93"/>
      <c r="AE11" s="91" t="s">
        <v>11</v>
      </c>
      <c r="AF11" s="92"/>
      <c r="AG11" s="92"/>
      <c r="AH11" s="92"/>
      <c r="AI11" s="93"/>
      <c r="AJ11" s="99" t="s">
        <v>6</v>
      </c>
      <c r="AK11" s="101" t="s">
        <v>7</v>
      </c>
      <c r="AL11" s="87" t="s">
        <v>131</v>
      </c>
      <c r="AM11" s="103" t="s">
        <v>132</v>
      </c>
      <c r="AN11" s="92"/>
      <c r="AO11" s="92"/>
      <c r="AP11" s="94"/>
      <c r="AQ11" s="115" t="s">
        <v>8</v>
      </c>
      <c r="AR11" s="92" t="s">
        <v>103</v>
      </c>
      <c r="AS11" s="92"/>
      <c r="AT11" s="92"/>
      <c r="AU11" s="92"/>
      <c r="AV11" s="93"/>
      <c r="AW11" s="94" t="s">
        <v>9</v>
      </c>
      <c r="AX11" s="95"/>
      <c r="AY11" s="95"/>
      <c r="AZ11" s="95"/>
      <c r="BA11" s="96"/>
      <c r="BB11" s="91" t="s">
        <v>10</v>
      </c>
      <c r="BC11" s="92"/>
      <c r="BD11" s="92"/>
      <c r="BE11" s="92"/>
      <c r="BF11" s="93"/>
      <c r="BG11" s="91" t="s">
        <v>11</v>
      </c>
      <c r="BH11" s="92"/>
      <c r="BI11" s="92"/>
      <c r="BJ11" s="92"/>
      <c r="BK11" s="93"/>
      <c r="BL11" s="99" t="s">
        <v>6</v>
      </c>
      <c r="BM11" s="101" t="s">
        <v>7</v>
      </c>
      <c r="BN11" s="87" t="s">
        <v>131</v>
      </c>
      <c r="BO11" s="103" t="s">
        <v>132</v>
      </c>
      <c r="BP11" s="92"/>
      <c r="BQ11" s="92"/>
      <c r="BR11" s="94"/>
      <c r="BS11" s="89" t="s">
        <v>8</v>
      </c>
      <c r="BT11" s="91" t="s">
        <v>103</v>
      </c>
      <c r="BU11" s="92"/>
      <c r="BV11" s="92"/>
      <c r="BW11" s="92"/>
      <c r="BX11" s="93"/>
      <c r="BY11" s="94" t="s">
        <v>9</v>
      </c>
      <c r="BZ11" s="95"/>
      <c r="CA11" s="95"/>
      <c r="CB11" s="95"/>
      <c r="CC11" s="96"/>
      <c r="CD11" s="91" t="s">
        <v>10</v>
      </c>
      <c r="CE11" s="92"/>
      <c r="CF11" s="92"/>
      <c r="CG11" s="92"/>
      <c r="CH11" s="93"/>
      <c r="CI11" s="91" t="s">
        <v>11</v>
      </c>
      <c r="CJ11" s="92"/>
      <c r="CK11" s="92"/>
      <c r="CL11" s="92"/>
      <c r="CM11" s="93"/>
      <c r="CN11" s="99" t="s">
        <v>6</v>
      </c>
      <c r="CO11" s="101" t="s">
        <v>7</v>
      </c>
      <c r="CP11" s="87" t="s">
        <v>131</v>
      </c>
      <c r="CQ11" s="103" t="s">
        <v>132</v>
      </c>
      <c r="CR11" s="92"/>
      <c r="CS11" s="92"/>
      <c r="CT11" s="94"/>
      <c r="CU11" s="89" t="s">
        <v>8</v>
      </c>
      <c r="CV11" s="91" t="s">
        <v>103</v>
      </c>
      <c r="CW11" s="92"/>
      <c r="CX11" s="92"/>
      <c r="CY11" s="92"/>
      <c r="CZ11" s="93"/>
      <c r="DA11" s="94" t="s">
        <v>9</v>
      </c>
      <c r="DB11" s="95"/>
      <c r="DC11" s="95"/>
      <c r="DD11" s="95"/>
      <c r="DE11" s="96"/>
      <c r="DF11" s="91" t="s">
        <v>10</v>
      </c>
      <c r="DG11" s="92"/>
      <c r="DH11" s="92"/>
      <c r="DI11" s="92"/>
      <c r="DJ11" s="93"/>
      <c r="DK11" s="91" t="s">
        <v>11</v>
      </c>
      <c r="DL11" s="92"/>
      <c r="DM11" s="92"/>
      <c r="DN11" s="92"/>
      <c r="DO11" s="93"/>
      <c r="DP11" s="99" t="s">
        <v>6</v>
      </c>
      <c r="DQ11" s="101" t="s">
        <v>7</v>
      </c>
      <c r="DR11" s="87" t="s">
        <v>131</v>
      </c>
      <c r="DS11" s="103" t="s">
        <v>132</v>
      </c>
      <c r="DT11" s="92"/>
      <c r="DU11" s="92"/>
      <c r="DV11" s="94"/>
      <c r="DW11" s="89" t="s">
        <v>8</v>
      </c>
      <c r="DX11" s="91" t="s">
        <v>103</v>
      </c>
      <c r="DY11" s="92"/>
      <c r="DZ11" s="92"/>
      <c r="EA11" s="92"/>
      <c r="EB11" s="93"/>
      <c r="EC11" s="94" t="s">
        <v>9</v>
      </c>
      <c r="ED11" s="95"/>
      <c r="EE11" s="95"/>
      <c r="EF11" s="95"/>
      <c r="EG11" s="96"/>
      <c r="EH11" s="91" t="s">
        <v>10</v>
      </c>
      <c r="EI11" s="92"/>
      <c r="EJ11" s="92"/>
      <c r="EK11" s="92"/>
      <c r="EL11" s="93"/>
      <c r="EM11" s="91" t="s">
        <v>11</v>
      </c>
      <c r="EN11" s="92"/>
      <c r="EO11" s="92"/>
      <c r="EP11" s="92"/>
      <c r="EQ11" s="93"/>
      <c r="ER11" s="86"/>
      <c r="ES11" s="86"/>
      <c r="ET11" s="48"/>
    </row>
    <row r="12" spans="1:150" s="1" customFormat="1" ht="145.5" customHeight="1" x14ac:dyDescent="0.2">
      <c r="A12" s="107"/>
      <c r="B12" s="110"/>
      <c r="C12" s="112"/>
      <c r="D12" s="102"/>
      <c r="E12" s="102"/>
      <c r="F12" s="102"/>
      <c r="G12" s="121"/>
      <c r="H12" s="100"/>
      <c r="I12" s="102"/>
      <c r="J12" s="88"/>
      <c r="K12" s="9" t="s">
        <v>12</v>
      </c>
      <c r="L12" s="9" t="s">
        <v>13</v>
      </c>
      <c r="M12" s="9" t="s">
        <v>14</v>
      </c>
      <c r="N12" s="9" t="s">
        <v>102</v>
      </c>
      <c r="O12" s="90"/>
      <c r="P12" s="62" t="s">
        <v>104</v>
      </c>
      <c r="Q12" s="59" t="s">
        <v>105</v>
      </c>
      <c r="R12" s="59" t="s">
        <v>106</v>
      </c>
      <c r="S12" s="59" t="s">
        <v>107</v>
      </c>
      <c r="T12" s="63" t="s">
        <v>108</v>
      </c>
      <c r="U12" s="60" t="s">
        <v>133</v>
      </c>
      <c r="V12" s="9" t="s">
        <v>15</v>
      </c>
      <c r="W12" s="9" t="s">
        <v>16</v>
      </c>
      <c r="X12" s="9" t="s">
        <v>134</v>
      </c>
      <c r="Y12" s="10" t="s">
        <v>17</v>
      </c>
      <c r="Z12" s="61" t="s">
        <v>135</v>
      </c>
      <c r="AA12" s="9" t="s">
        <v>15</v>
      </c>
      <c r="AB12" s="9" t="s">
        <v>16</v>
      </c>
      <c r="AC12" s="9" t="s">
        <v>134</v>
      </c>
      <c r="AD12" s="10" t="s">
        <v>17</v>
      </c>
      <c r="AE12" s="60" t="s">
        <v>133</v>
      </c>
      <c r="AF12" s="9" t="s">
        <v>15</v>
      </c>
      <c r="AG12" s="9" t="s">
        <v>16</v>
      </c>
      <c r="AH12" s="9" t="s">
        <v>134</v>
      </c>
      <c r="AI12" s="10" t="s">
        <v>17</v>
      </c>
      <c r="AJ12" s="100"/>
      <c r="AK12" s="102"/>
      <c r="AL12" s="88"/>
      <c r="AM12" s="9" t="s">
        <v>12</v>
      </c>
      <c r="AN12" s="9" t="s">
        <v>13</v>
      </c>
      <c r="AO12" s="9" t="s">
        <v>14</v>
      </c>
      <c r="AP12" s="9" t="s">
        <v>102</v>
      </c>
      <c r="AQ12" s="116"/>
      <c r="AR12" s="64" t="s">
        <v>104</v>
      </c>
      <c r="AS12" s="59" t="s">
        <v>105</v>
      </c>
      <c r="AT12" s="59" t="s">
        <v>106</v>
      </c>
      <c r="AU12" s="59" t="s">
        <v>107</v>
      </c>
      <c r="AV12" s="63" t="s">
        <v>108</v>
      </c>
      <c r="AW12" s="60" t="s">
        <v>133</v>
      </c>
      <c r="AX12" s="9" t="s">
        <v>15</v>
      </c>
      <c r="AY12" s="9" t="s">
        <v>16</v>
      </c>
      <c r="AZ12" s="9" t="s">
        <v>134</v>
      </c>
      <c r="BA12" s="10" t="s">
        <v>17</v>
      </c>
      <c r="BB12" s="60" t="s">
        <v>133</v>
      </c>
      <c r="BC12" s="9" t="s">
        <v>15</v>
      </c>
      <c r="BD12" s="9" t="s">
        <v>16</v>
      </c>
      <c r="BE12" s="9" t="s">
        <v>134</v>
      </c>
      <c r="BF12" s="10" t="s">
        <v>17</v>
      </c>
      <c r="BG12" s="60" t="s">
        <v>133</v>
      </c>
      <c r="BH12" s="9" t="s">
        <v>15</v>
      </c>
      <c r="BI12" s="9" t="s">
        <v>16</v>
      </c>
      <c r="BJ12" s="9" t="s">
        <v>134</v>
      </c>
      <c r="BK12" s="10" t="s">
        <v>17</v>
      </c>
      <c r="BL12" s="100"/>
      <c r="BM12" s="102"/>
      <c r="BN12" s="88"/>
      <c r="BO12" s="9" t="s">
        <v>12</v>
      </c>
      <c r="BP12" s="9" t="s">
        <v>13</v>
      </c>
      <c r="BQ12" s="9" t="s">
        <v>14</v>
      </c>
      <c r="BR12" s="9" t="s">
        <v>102</v>
      </c>
      <c r="BS12" s="90"/>
      <c r="BT12" s="62" t="s">
        <v>104</v>
      </c>
      <c r="BU12" s="59" t="s">
        <v>105</v>
      </c>
      <c r="BV12" s="59" t="s">
        <v>106</v>
      </c>
      <c r="BW12" s="59" t="s">
        <v>107</v>
      </c>
      <c r="BX12" s="63" t="s">
        <v>108</v>
      </c>
      <c r="BY12" s="60" t="s">
        <v>133</v>
      </c>
      <c r="BZ12" s="9" t="s">
        <v>15</v>
      </c>
      <c r="CA12" s="9" t="s">
        <v>16</v>
      </c>
      <c r="CB12" s="9" t="s">
        <v>134</v>
      </c>
      <c r="CC12" s="10" t="s">
        <v>17</v>
      </c>
      <c r="CD12" s="60" t="s">
        <v>133</v>
      </c>
      <c r="CE12" s="9" t="s">
        <v>15</v>
      </c>
      <c r="CF12" s="9" t="s">
        <v>16</v>
      </c>
      <c r="CG12" s="9" t="s">
        <v>134</v>
      </c>
      <c r="CH12" s="10" t="s">
        <v>17</v>
      </c>
      <c r="CI12" s="60" t="s">
        <v>133</v>
      </c>
      <c r="CJ12" s="9" t="s">
        <v>15</v>
      </c>
      <c r="CK12" s="9" t="s">
        <v>16</v>
      </c>
      <c r="CL12" s="9" t="s">
        <v>134</v>
      </c>
      <c r="CM12" s="10" t="s">
        <v>17</v>
      </c>
      <c r="CN12" s="100"/>
      <c r="CO12" s="102"/>
      <c r="CP12" s="88"/>
      <c r="CQ12" s="9" t="s">
        <v>12</v>
      </c>
      <c r="CR12" s="9" t="s">
        <v>13</v>
      </c>
      <c r="CS12" s="9" t="s">
        <v>14</v>
      </c>
      <c r="CT12" s="9" t="s">
        <v>102</v>
      </c>
      <c r="CU12" s="90"/>
      <c r="CV12" s="62" t="s">
        <v>104</v>
      </c>
      <c r="CW12" s="59" t="s">
        <v>105</v>
      </c>
      <c r="CX12" s="59" t="s">
        <v>106</v>
      </c>
      <c r="CY12" s="59" t="s">
        <v>107</v>
      </c>
      <c r="CZ12" s="65" t="s">
        <v>108</v>
      </c>
      <c r="DA12" s="62" t="s">
        <v>133</v>
      </c>
      <c r="DB12" s="9" t="s">
        <v>15</v>
      </c>
      <c r="DC12" s="9" t="s">
        <v>16</v>
      </c>
      <c r="DD12" s="9" t="s">
        <v>134</v>
      </c>
      <c r="DE12" s="10" t="s">
        <v>17</v>
      </c>
      <c r="DF12" s="60" t="s">
        <v>133</v>
      </c>
      <c r="DG12" s="9" t="s">
        <v>15</v>
      </c>
      <c r="DH12" s="9" t="s">
        <v>16</v>
      </c>
      <c r="DI12" s="9" t="s">
        <v>134</v>
      </c>
      <c r="DJ12" s="10" t="s">
        <v>17</v>
      </c>
      <c r="DK12" s="60" t="s">
        <v>133</v>
      </c>
      <c r="DL12" s="9" t="s">
        <v>15</v>
      </c>
      <c r="DM12" s="9" t="s">
        <v>16</v>
      </c>
      <c r="DN12" s="9" t="s">
        <v>134</v>
      </c>
      <c r="DO12" s="10" t="s">
        <v>17</v>
      </c>
      <c r="DP12" s="100"/>
      <c r="DQ12" s="102"/>
      <c r="DR12" s="88"/>
      <c r="DS12" s="9" t="s">
        <v>12</v>
      </c>
      <c r="DT12" s="9" t="s">
        <v>13</v>
      </c>
      <c r="DU12" s="9" t="s">
        <v>14</v>
      </c>
      <c r="DV12" s="9" t="s">
        <v>102</v>
      </c>
      <c r="DW12" s="90"/>
      <c r="DX12" s="62" t="s">
        <v>104</v>
      </c>
      <c r="DY12" s="59" t="s">
        <v>105</v>
      </c>
      <c r="DZ12" s="59" t="s">
        <v>106</v>
      </c>
      <c r="EA12" s="59" t="s">
        <v>107</v>
      </c>
      <c r="EB12" s="65" t="s">
        <v>108</v>
      </c>
      <c r="EC12" s="62" t="s">
        <v>133</v>
      </c>
      <c r="ED12" s="9" t="s">
        <v>15</v>
      </c>
      <c r="EE12" s="9" t="s">
        <v>16</v>
      </c>
      <c r="EF12" s="9" t="s">
        <v>134</v>
      </c>
      <c r="EG12" s="10" t="s">
        <v>17</v>
      </c>
      <c r="EH12" s="60" t="s">
        <v>133</v>
      </c>
      <c r="EI12" s="9" t="s">
        <v>15</v>
      </c>
      <c r="EJ12" s="9" t="s">
        <v>16</v>
      </c>
      <c r="EK12" s="9" t="s">
        <v>134</v>
      </c>
      <c r="EL12" s="10" t="s">
        <v>17</v>
      </c>
      <c r="EM12" s="60" t="s">
        <v>133</v>
      </c>
      <c r="EN12" s="9" t="s">
        <v>15</v>
      </c>
      <c r="EO12" s="9" t="s">
        <v>16</v>
      </c>
      <c r="EP12" s="9" t="s">
        <v>134</v>
      </c>
      <c r="EQ12" s="10" t="s">
        <v>17</v>
      </c>
      <c r="ER12" s="86"/>
      <c r="ES12" s="86"/>
      <c r="ET12" s="48"/>
    </row>
    <row r="13" spans="1:150" s="80" customFormat="1" ht="25.5" customHeight="1" x14ac:dyDescent="0.2">
      <c r="A13" s="73" t="s">
        <v>23</v>
      </c>
      <c r="B13" s="74" t="s">
        <v>22</v>
      </c>
      <c r="C13" s="75"/>
      <c r="D13" s="76" t="s">
        <v>113</v>
      </c>
      <c r="E13" s="76">
        <f t="shared" ref="E13:G13" si="0">SUM(E14:E17)</f>
        <v>15</v>
      </c>
      <c r="F13" s="76">
        <f t="shared" si="0"/>
        <v>570</v>
      </c>
      <c r="G13" s="76">
        <f t="shared" si="0"/>
        <v>130</v>
      </c>
      <c r="H13" s="76">
        <f>SUM(H14:H17)</f>
        <v>9</v>
      </c>
      <c r="I13" s="76">
        <f t="shared" ref="I13:BK13" si="1">SUM(I14:I17)</f>
        <v>342</v>
      </c>
      <c r="J13" s="76">
        <f t="shared" si="1"/>
        <v>66</v>
      </c>
      <c r="K13" s="76">
        <f t="shared" si="1"/>
        <v>28</v>
      </c>
      <c r="L13" s="76">
        <f t="shared" si="1"/>
        <v>38</v>
      </c>
      <c r="M13" s="76">
        <f t="shared" si="1"/>
        <v>0</v>
      </c>
      <c r="N13" s="76">
        <f t="shared" si="1"/>
        <v>0</v>
      </c>
      <c r="O13" s="76">
        <f t="shared" si="1"/>
        <v>276</v>
      </c>
      <c r="P13" s="76">
        <f t="shared" si="1"/>
        <v>0</v>
      </c>
      <c r="Q13" s="76">
        <f t="shared" si="1"/>
        <v>0</v>
      </c>
      <c r="R13" s="76">
        <f t="shared" si="1"/>
        <v>0</v>
      </c>
      <c r="S13" s="76">
        <f t="shared" si="1"/>
        <v>0</v>
      </c>
      <c r="T13" s="76">
        <f t="shared" si="1"/>
        <v>0</v>
      </c>
      <c r="U13" s="76">
        <f t="shared" si="1"/>
        <v>12</v>
      </c>
      <c r="V13" s="76">
        <f t="shared" si="1"/>
        <v>0</v>
      </c>
      <c r="W13" s="76">
        <f t="shared" si="1"/>
        <v>1</v>
      </c>
      <c r="X13" s="76">
        <f t="shared" si="1"/>
        <v>12</v>
      </c>
      <c r="Y13" s="76">
        <f t="shared" si="1"/>
        <v>38</v>
      </c>
      <c r="Z13" s="76">
        <f t="shared" si="1"/>
        <v>0</v>
      </c>
      <c r="AA13" s="76">
        <f t="shared" si="1"/>
        <v>0</v>
      </c>
      <c r="AB13" s="76">
        <f t="shared" si="1"/>
        <v>0</v>
      </c>
      <c r="AC13" s="76">
        <f t="shared" si="1"/>
        <v>0</v>
      </c>
      <c r="AD13" s="76">
        <f t="shared" si="1"/>
        <v>0</v>
      </c>
      <c r="AE13" s="76">
        <f t="shared" si="1"/>
        <v>54</v>
      </c>
      <c r="AF13" s="76">
        <f t="shared" si="1"/>
        <v>0</v>
      </c>
      <c r="AG13" s="76">
        <f t="shared" si="1"/>
        <v>8</v>
      </c>
      <c r="AH13" s="76">
        <f t="shared" si="1"/>
        <v>54</v>
      </c>
      <c r="AI13" s="76">
        <f t="shared" si="1"/>
        <v>304</v>
      </c>
      <c r="AJ13" s="76">
        <f t="shared" si="1"/>
        <v>6</v>
      </c>
      <c r="AK13" s="76">
        <f t="shared" si="1"/>
        <v>228</v>
      </c>
      <c r="AL13" s="76">
        <f t="shared" si="1"/>
        <v>64</v>
      </c>
      <c r="AM13" s="76">
        <f t="shared" si="1"/>
        <v>28</v>
      </c>
      <c r="AN13" s="76">
        <f t="shared" si="1"/>
        <v>36</v>
      </c>
      <c r="AO13" s="76">
        <f t="shared" si="1"/>
        <v>0</v>
      </c>
      <c r="AP13" s="76">
        <f t="shared" si="1"/>
        <v>0</v>
      </c>
      <c r="AQ13" s="76">
        <f t="shared" si="1"/>
        <v>164</v>
      </c>
      <c r="AR13" s="76">
        <f t="shared" si="1"/>
        <v>0</v>
      </c>
      <c r="AS13" s="76">
        <f t="shared" si="1"/>
        <v>0</v>
      </c>
      <c r="AT13" s="76">
        <f t="shared" si="1"/>
        <v>0</v>
      </c>
      <c r="AU13" s="76">
        <f t="shared" si="1"/>
        <v>0</v>
      </c>
      <c r="AV13" s="76">
        <f t="shared" si="1"/>
        <v>0</v>
      </c>
      <c r="AW13" s="76">
        <f t="shared" si="1"/>
        <v>32</v>
      </c>
      <c r="AX13" s="76">
        <f t="shared" si="1"/>
        <v>0</v>
      </c>
      <c r="AY13" s="76">
        <f t="shared" si="1"/>
        <v>3</v>
      </c>
      <c r="AZ13" s="76">
        <f t="shared" si="1"/>
        <v>32</v>
      </c>
      <c r="BA13" s="76">
        <f t="shared" si="1"/>
        <v>114</v>
      </c>
      <c r="BB13" s="76">
        <f t="shared" si="1"/>
        <v>32</v>
      </c>
      <c r="BC13" s="76">
        <f t="shared" si="1"/>
        <v>0</v>
      </c>
      <c r="BD13" s="76">
        <f t="shared" si="1"/>
        <v>3</v>
      </c>
      <c r="BE13" s="76">
        <f t="shared" si="1"/>
        <v>32</v>
      </c>
      <c r="BF13" s="76">
        <f t="shared" si="1"/>
        <v>114</v>
      </c>
      <c r="BG13" s="76">
        <f t="shared" si="1"/>
        <v>0</v>
      </c>
      <c r="BH13" s="76">
        <f t="shared" si="1"/>
        <v>0</v>
      </c>
      <c r="BI13" s="76">
        <f t="shared" si="1"/>
        <v>0</v>
      </c>
      <c r="BJ13" s="76">
        <f t="shared" si="1"/>
        <v>0</v>
      </c>
      <c r="BK13" s="76">
        <f t="shared" si="1"/>
        <v>0</v>
      </c>
      <c r="BL13" s="76">
        <f t="shared" ref="BL13:DO13" si="2">SUM(BL14:BL17)</f>
        <v>0</v>
      </c>
      <c r="BM13" s="76">
        <f t="shared" si="2"/>
        <v>0</v>
      </c>
      <c r="BN13" s="76">
        <f t="shared" si="2"/>
        <v>0</v>
      </c>
      <c r="BO13" s="76">
        <f t="shared" si="2"/>
        <v>0</v>
      </c>
      <c r="BP13" s="76">
        <f t="shared" si="2"/>
        <v>0</v>
      </c>
      <c r="BQ13" s="76">
        <f t="shared" si="2"/>
        <v>0</v>
      </c>
      <c r="BR13" s="76">
        <f t="shared" si="2"/>
        <v>0</v>
      </c>
      <c r="BS13" s="76">
        <f t="shared" si="2"/>
        <v>0</v>
      </c>
      <c r="BT13" s="76">
        <f t="shared" si="2"/>
        <v>0</v>
      </c>
      <c r="BU13" s="76">
        <f t="shared" si="2"/>
        <v>0</v>
      </c>
      <c r="BV13" s="76">
        <f t="shared" si="2"/>
        <v>0</v>
      </c>
      <c r="BW13" s="76">
        <f t="shared" si="2"/>
        <v>0</v>
      </c>
      <c r="BX13" s="76">
        <f t="shared" si="2"/>
        <v>0</v>
      </c>
      <c r="BY13" s="76">
        <f t="shared" si="2"/>
        <v>0</v>
      </c>
      <c r="BZ13" s="76">
        <f t="shared" si="2"/>
        <v>0</v>
      </c>
      <c r="CA13" s="76">
        <f t="shared" si="2"/>
        <v>0</v>
      </c>
      <c r="CB13" s="76">
        <f t="shared" si="2"/>
        <v>0</v>
      </c>
      <c r="CC13" s="76">
        <f t="shared" si="2"/>
        <v>0</v>
      </c>
      <c r="CD13" s="76">
        <f t="shared" si="2"/>
        <v>0</v>
      </c>
      <c r="CE13" s="76">
        <f t="shared" si="2"/>
        <v>0</v>
      </c>
      <c r="CF13" s="76">
        <f t="shared" si="2"/>
        <v>0</v>
      </c>
      <c r="CG13" s="76">
        <f t="shared" si="2"/>
        <v>0</v>
      </c>
      <c r="CH13" s="76">
        <f t="shared" si="2"/>
        <v>0</v>
      </c>
      <c r="CI13" s="76">
        <f t="shared" si="2"/>
        <v>0</v>
      </c>
      <c r="CJ13" s="76">
        <f t="shared" si="2"/>
        <v>0</v>
      </c>
      <c r="CK13" s="76">
        <f t="shared" si="2"/>
        <v>0</v>
      </c>
      <c r="CL13" s="76">
        <f t="shared" si="2"/>
        <v>0</v>
      </c>
      <c r="CM13" s="76">
        <f t="shared" si="2"/>
        <v>0</v>
      </c>
      <c r="CN13" s="76">
        <f t="shared" si="2"/>
        <v>0</v>
      </c>
      <c r="CO13" s="76">
        <f t="shared" si="2"/>
        <v>0</v>
      </c>
      <c r="CP13" s="76">
        <f t="shared" si="2"/>
        <v>0</v>
      </c>
      <c r="CQ13" s="76">
        <f t="shared" si="2"/>
        <v>0</v>
      </c>
      <c r="CR13" s="76">
        <f t="shared" si="2"/>
        <v>0</v>
      </c>
      <c r="CS13" s="76">
        <f t="shared" si="2"/>
        <v>0</v>
      </c>
      <c r="CT13" s="76">
        <f t="shared" si="2"/>
        <v>0</v>
      </c>
      <c r="CU13" s="76">
        <f t="shared" si="2"/>
        <v>0</v>
      </c>
      <c r="CV13" s="76">
        <f t="shared" si="2"/>
        <v>0</v>
      </c>
      <c r="CW13" s="76">
        <f t="shared" si="2"/>
        <v>0</v>
      </c>
      <c r="CX13" s="76">
        <f t="shared" si="2"/>
        <v>0</v>
      </c>
      <c r="CY13" s="76">
        <f t="shared" si="2"/>
        <v>0</v>
      </c>
      <c r="CZ13" s="76">
        <f t="shared" si="2"/>
        <v>0</v>
      </c>
      <c r="DA13" s="76">
        <f t="shared" si="2"/>
        <v>0</v>
      </c>
      <c r="DB13" s="76">
        <f t="shared" si="2"/>
        <v>0</v>
      </c>
      <c r="DC13" s="76">
        <f t="shared" si="2"/>
        <v>0</v>
      </c>
      <c r="DD13" s="76">
        <f t="shared" si="2"/>
        <v>0</v>
      </c>
      <c r="DE13" s="76">
        <f t="shared" si="2"/>
        <v>0</v>
      </c>
      <c r="DF13" s="76">
        <f t="shared" si="2"/>
        <v>0</v>
      </c>
      <c r="DG13" s="76">
        <f t="shared" si="2"/>
        <v>0</v>
      </c>
      <c r="DH13" s="76">
        <f t="shared" si="2"/>
        <v>0</v>
      </c>
      <c r="DI13" s="76">
        <f t="shared" si="2"/>
        <v>0</v>
      </c>
      <c r="DJ13" s="76">
        <f t="shared" si="2"/>
        <v>0</v>
      </c>
      <c r="DK13" s="76">
        <f t="shared" si="2"/>
        <v>0</v>
      </c>
      <c r="DL13" s="76">
        <f t="shared" si="2"/>
        <v>0</v>
      </c>
      <c r="DM13" s="76">
        <f t="shared" si="2"/>
        <v>0</v>
      </c>
      <c r="DN13" s="76">
        <f t="shared" si="2"/>
        <v>0</v>
      </c>
      <c r="DO13" s="76">
        <f t="shared" si="2"/>
        <v>0</v>
      </c>
      <c r="DP13" s="76">
        <f t="shared" ref="DP13:EQ13" si="3">SUM(DP14:DP17)</f>
        <v>0</v>
      </c>
      <c r="DQ13" s="76">
        <f t="shared" si="3"/>
        <v>0</v>
      </c>
      <c r="DR13" s="76">
        <f t="shared" si="3"/>
        <v>0</v>
      </c>
      <c r="DS13" s="76">
        <f t="shared" si="3"/>
        <v>0</v>
      </c>
      <c r="DT13" s="76">
        <f t="shared" si="3"/>
        <v>0</v>
      </c>
      <c r="DU13" s="76">
        <f t="shared" si="3"/>
        <v>0</v>
      </c>
      <c r="DV13" s="76">
        <f t="shared" si="3"/>
        <v>0</v>
      </c>
      <c r="DW13" s="76">
        <f t="shared" si="3"/>
        <v>0</v>
      </c>
      <c r="DX13" s="76">
        <f t="shared" si="3"/>
        <v>0</v>
      </c>
      <c r="DY13" s="76">
        <f t="shared" si="3"/>
        <v>0</v>
      </c>
      <c r="DZ13" s="76">
        <f t="shared" si="3"/>
        <v>0</v>
      </c>
      <c r="EA13" s="76">
        <f t="shared" si="3"/>
        <v>0</v>
      </c>
      <c r="EB13" s="76">
        <f t="shared" si="3"/>
        <v>0</v>
      </c>
      <c r="EC13" s="76">
        <f t="shared" si="3"/>
        <v>0</v>
      </c>
      <c r="ED13" s="76">
        <f t="shared" si="3"/>
        <v>0</v>
      </c>
      <c r="EE13" s="76">
        <f t="shared" si="3"/>
        <v>0</v>
      </c>
      <c r="EF13" s="76">
        <f t="shared" si="3"/>
        <v>0</v>
      </c>
      <c r="EG13" s="76">
        <f t="shared" si="3"/>
        <v>0</v>
      </c>
      <c r="EH13" s="76">
        <f t="shared" si="3"/>
        <v>0</v>
      </c>
      <c r="EI13" s="76">
        <f t="shared" si="3"/>
        <v>0</v>
      </c>
      <c r="EJ13" s="76">
        <f t="shared" si="3"/>
        <v>0</v>
      </c>
      <c r="EK13" s="76">
        <f t="shared" si="3"/>
        <v>0</v>
      </c>
      <c r="EL13" s="76">
        <f t="shared" si="3"/>
        <v>0</v>
      </c>
      <c r="EM13" s="76">
        <f t="shared" si="3"/>
        <v>0</v>
      </c>
      <c r="EN13" s="76">
        <f t="shared" si="3"/>
        <v>0</v>
      </c>
      <c r="EO13" s="76">
        <f t="shared" si="3"/>
        <v>0</v>
      </c>
      <c r="EP13" s="76">
        <f t="shared" si="3"/>
        <v>0</v>
      </c>
      <c r="EQ13" s="76">
        <f t="shared" si="3"/>
        <v>0</v>
      </c>
      <c r="ER13" s="77"/>
      <c r="ES13" s="78" t="s">
        <v>136</v>
      </c>
      <c r="ET13" s="79"/>
    </row>
    <row r="14" spans="1:150" ht="25.5" customHeight="1" x14ac:dyDescent="0.2">
      <c r="A14" s="13">
        <v>1</v>
      </c>
      <c r="B14" s="14" t="s">
        <v>35</v>
      </c>
      <c r="C14" s="15" t="s">
        <v>34</v>
      </c>
      <c r="D14" s="28"/>
      <c r="E14" s="28">
        <v>1</v>
      </c>
      <c r="F14" s="28">
        <v>38</v>
      </c>
      <c r="G14" s="28">
        <v>12</v>
      </c>
      <c r="H14" s="28">
        <v>1</v>
      </c>
      <c r="I14" s="28">
        <v>38</v>
      </c>
      <c r="J14" s="28">
        <v>12</v>
      </c>
      <c r="K14" s="28">
        <v>4</v>
      </c>
      <c r="L14" s="28">
        <v>8</v>
      </c>
      <c r="M14" s="29"/>
      <c r="N14" s="28"/>
      <c r="O14" s="28">
        <v>26</v>
      </c>
      <c r="P14" s="28"/>
      <c r="Q14" s="29"/>
      <c r="R14" s="29"/>
      <c r="S14" s="29"/>
      <c r="T14" s="28"/>
      <c r="U14" s="28">
        <v>12</v>
      </c>
      <c r="V14" s="30"/>
      <c r="W14" s="28">
        <v>1</v>
      </c>
      <c r="X14" s="28">
        <v>12</v>
      </c>
      <c r="Y14" s="28">
        <v>38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9"/>
      <c r="AP14" s="28"/>
      <c r="AQ14" s="28"/>
      <c r="AR14" s="28"/>
      <c r="AS14" s="29"/>
      <c r="AT14" s="29"/>
      <c r="AU14" s="29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9"/>
      <c r="BR14" s="28"/>
      <c r="BS14" s="28"/>
      <c r="BT14" s="28"/>
      <c r="BU14" s="29"/>
      <c r="BV14" s="29"/>
      <c r="BW14" s="29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9"/>
      <c r="CT14" s="28"/>
      <c r="CU14" s="28"/>
      <c r="CV14" s="28"/>
      <c r="CW14" s="29"/>
      <c r="CX14" s="29"/>
      <c r="CY14" s="29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9"/>
      <c r="DV14" s="28"/>
      <c r="DW14" s="28"/>
      <c r="DX14" s="28"/>
      <c r="DY14" s="29"/>
      <c r="DZ14" s="29"/>
      <c r="EA14" s="29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16" t="s">
        <v>99</v>
      </c>
      <c r="ES14" s="70" t="s">
        <v>137</v>
      </c>
    </row>
    <row r="15" spans="1:150" ht="25.5" customHeight="1" x14ac:dyDescent="0.2">
      <c r="A15" s="13">
        <v>2</v>
      </c>
      <c r="B15" s="14" t="s">
        <v>40</v>
      </c>
      <c r="C15" s="15" t="s">
        <v>34</v>
      </c>
      <c r="D15" s="28"/>
      <c r="E15" s="28">
        <v>4</v>
      </c>
      <c r="F15" s="28">
        <v>152</v>
      </c>
      <c r="G15" s="28">
        <v>26</v>
      </c>
      <c r="H15" s="28">
        <v>4</v>
      </c>
      <c r="I15" s="28">
        <v>152</v>
      </c>
      <c r="J15" s="28">
        <v>26</v>
      </c>
      <c r="K15" s="28">
        <v>12</v>
      </c>
      <c r="L15" s="28">
        <v>14</v>
      </c>
      <c r="M15" s="29"/>
      <c r="N15" s="28"/>
      <c r="O15" s="28">
        <v>126</v>
      </c>
      <c r="P15" s="28"/>
      <c r="Q15" s="29"/>
      <c r="R15" s="29"/>
      <c r="S15" s="29"/>
      <c r="T15" s="28"/>
      <c r="U15" s="28"/>
      <c r="V15" s="28"/>
      <c r="W15" s="28"/>
      <c r="X15" s="28"/>
      <c r="Y15" s="28"/>
      <c r="Z15" s="28">
        <v>0</v>
      </c>
      <c r="AA15" s="28"/>
      <c r="AB15" s="28"/>
      <c r="AC15" s="28"/>
      <c r="AD15" s="28"/>
      <c r="AE15" s="28">
        <v>26</v>
      </c>
      <c r="AF15" s="28" t="s">
        <v>111</v>
      </c>
      <c r="AG15" s="28">
        <v>4</v>
      </c>
      <c r="AH15" s="28">
        <v>26</v>
      </c>
      <c r="AI15" s="28">
        <v>152</v>
      </c>
      <c r="AJ15" s="28"/>
      <c r="AK15" s="28"/>
      <c r="AL15" s="28"/>
      <c r="AM15" s="28"/>
      <c r="AN15" s="28"/>
      <c r="AO15" s="29"/>
      <c r="AP15" s="28"/>
      <c r="AQ15" s="28"/>
      <c r="AR15" s="28"/>
      <c r="AS15" s="29"/>
      <c r="AT15" s="29"/>
      <c r="AU15" s="29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9"/>
      <c r="BR15" s="28"/>
      <c r="BS15" s="28"/>
      <c r="BT15" s="28"/>
      <c r="BU15" s="29"/>
      <c r="BV15" s="29"/>
      <c r="BW15" s="29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9"/>
      <c r="CT15" s="28"/>
      <c r="CU15" s="28"/>
      <c r="CV15" s="28"/>
      <c r="CW15" s="29"/>
      <c r="CX15" s="29"/>
      <c r="CY15" s="29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9"/>
      <c r="DV15" s="28"/>
      <c r="DW15" s="28"/>
      <c r="DX15" s="28"/>
      <c r="DY15" s="29"/>
      <c r="DZ15" s="29"/>
      <c r="EA15" s="29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16" t="s">
        <v>99</v>
      </c>
      <c r="ES15" s="70" t="s">
        <v>138</v>
      </c>
    </row>
    <row r="16" spans="1:150" ht="25.5" customHeight="1" x14ac:dyDescent="0.2">
      <c r="A16" s="13">
        <v>3</v>
      </c>
      <c r="B16" s="14" t="s">
        <v>44</v>
      </c>
      <c r="C16" s="15" t="s">
        <v>34</v>
      </c>
      <c r="D16" s="28"/>
      <c r="E16" s="28">
        <v>4</v>
      </c>
      <c r="F16" s="28">
        <v>152</v>
      </c>
      <c r="G16" s="28">
        <v>28</v>
      </c>
      <c r="H16" s="28">
        <v>4</v>
      </c>
      <c r="I16" s="28">
        <v>152</v>
      </c>
      <c r="J16" s="28">
        <v>28</v>
      </c>
      <c r="K16" s="28">
        <v>12</v>
      </c>
      <c r="L16" s="28">
        <v>16</v>
      </c>
      <c r="M16" s="29"/>
      <c r="N16" s="28"/>
      <c r="O16" s="28">
        <v>124</v>
      </c>
      <c r="P16" s="28"/>
      <c r="Q16" s="29"/>
      <c r="R16" s="29"/>
      <c r="S16" s="29"/>
      <c r="T16" s="28"/>
      <c r="U16" s="28">
        <v>0</v>
      </c>
      <c r="V16" s="28"/>
      <c r="W16" s="28"/>
      <c r="X16" s="28"/>
      <c r="Y16" s="28"/>
      <c r="Z16" s="28"/>
      <c r="AA16" s="28"/>
      <c r="AB16" s="28"/>
      <c r="AC16" s="28"/>
      <c r="AD16" s="28"/>
      <c r="AE16" s="28">
        <v>28</v>
      </c>
      <c r="AF16" s="28" t="s">
        <v>111</v>
      </c>
      <c r="AG16" s="28">
        <v>4</v>
      </c>
      <c r="AH16" s="28">
        <v>28</v>
      </c>
      <c r="AI16" s="28">
        <v>152</v>
      </c>
      <c r="AJ16" s="28"/>
      <c r="AK16" s="28"/>
      <c r="AL16" s="28"/>
      <c r="AM16" s="28"/>
      <c r="AN16" s="28"/>
      <c r="AO16" s="29"/>
      <c r="AP16" s="28"/>
      <c r="AQ16" s="28"/>
      <c r="AR16" s="28"/>
      <c r="AS16" s="29"/>
      <c r="AT16" s="29"/>
      <c r="AU16" s="29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9"/>
      <c r="BR16" s="28"/>
      <c r="BS16" s="28"/>
      <c r="BT16" s="28"/>
      <c r="BU16" s="29"/>
      <c r="BV16" s="29"/>
      <c r="BW16" s="29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9"/>
      <c r="CT16" s="28"/>
      <c r="CU16" s="28"/>
      <c r="CV16" s="28"/>
      <c r="CW16" s="29"/>
      <c r="CX16" s="29"/>
      <c r="CY16" s="29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9"/>
      <c r="DV16" s="28"/>
      <c r="DW16" s="28"/>
      <c r="DX16" s="28"/>
      <c r="DY16" s="29"/>
      <c r="DZ16" s="29"/>
      <c r="EA16" s="29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16" t="s">
        <v>99</v>
      </c>
      <c r="ES16" s="70" t="s">
        <v>139</v>
      </c>
    </row>
    <row r="17" spans="1:150" s="80" customFormat="1" ht="42" customHeight="1" x14ac:dyDescent="0.2">
      <c r="A17" s="73"/>
      <c r="B17" s="81" t="s">
        <v>50</v>
      </c>
      <c r="C17" s="75"/>
      <c r="E17" s="76">
        <f>SUM(E18, E20)</f>
        <v>6</v>
      </c>
      <c r="F17" s="76">
        <f t="shared" ref="F17:G17" si="4">SUM(F18, F20)</f>
        <v>228</v>
      </c>
      <c r="G17" s="76">
        <f t="shared" si="4"/>
        <v>64</v>
      </c>
      <c r="H17" s="76"/>
      <c r="I17" s="76"/>
      <c r="J17" s="76"/>
      <c r="K17" s="76"/>
      <c r="L17" s="76"/>
      <c r="M17" s="54"/>
      <c r="N17" s="76"/>
      <c r="O17" s="76"/>
      <c r="P17" s="76"/>
      <c r="Q17" s="54"/>
      <c r="R17" s="54"/>
      <c r="S17" s="54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>
        <f>SUM(AJ18, AJ20)</f>
        <v>6</v>
      </c>
      <c r="AK17" s="76">
        <f t="shared" ref="AK17:BK17" si="5">SUM(AK18, AK20)</f>
        <v>228</v>
      </c>
      <c r="AL17" s="76">
        <f t="shared" si="5"/>
        <v>64</v>
      </c>
      <c r="AM17" s="76">
        <f t="shared" si="5"/>
        <v>28</v>
      </c>
      <c r="AN17" s="76">
        <f t="shared" si="5"/>
        <v>36</v>
      </c>
      <c r="AO17" s="76">
        <f t="shared" si="5"/>
        <v>0</v>
      </c>
      <c r="AP17" s="76">
        <f t="shared" si="5"/>
        <v>0</v>
      </c>
      <c r="AQ17" s="76">
        <f t="shared" si="5"/>
        <v>164</v>
      </c>
      <c r="AR17" s="76">
        <f t="shared" si="5"/>
        <v>0</v>
      </c>
      <c r="AS17" s="76">
        <f t="shared" si="5"/>
        <v>0</v>
      </c>
      <c r="AT17" s="76">
        <f t="shared" si="5"/>
        <v>0</v>
      </c>
      <c r="AU17" s="76">
        <f t="shared" si="5"/>
        <v>0</v>
      </c>
      <c r="AV17" s="76">
        <f t="shared" si="5"/>
        <v>0</v>
      </c>
      <c r="AW17" s="76">
        <f t="shared" si="5"/>
        <v>32</v>
      </c>
      <c r="AX17" s="76">
        <f t="shared" si="5"/>
        <v>0</v>
      </c>
      <c r="AY17" s="76">
        <f t="shared" si="5"/>
        <v>3</v>
      </c>
      <c r="AZ17" s="76">
        <f t="shared" si="5"/>
        <v>32</v>
      </c>
      <c r="BA17" s="76">
        <f t="shared" si="5"/>
        <v>114</v>
      </c>
      <c r="BB17" s="76">
        <f t="shared" si="5"/>
        <v>32</v>
      </c>
      <c r="BC17" s="76">
        <f t="shared" si="5"/>
        <v>0</v>
      </c>
      <c r="BD17" s="76">
        <f t="shared" si="5"/>
        <v>3</v>
      </c>
      <c r="BE17" s="76">
        <f t="shared" si="5"/>
        <v>32</v>
      </c>
      <c r="BF17" s="76">
        <f t="shared" si="5"/>
        <v>114</v>
      </c>
      <c r="BG17" s="76">
        <f t="shared" si="5"/>
        <v>0</v>
      </c>
      <c r="BH17" s="76">
        <f t="shared" si="5"/>
        <v>0</v>
      </c>
      <c r="BI17" s="76">
        <f t="shared" si="5"/>
        <v>0</v>
      </c>
      <c r="BJ17" s="76">
        <f t="shared" si="5"/>
        <v>0</v>
      </c>
      <c r="BK17" s="76">
        <f t="shared" si="5"/>
        <v>0</v>
      </c>
      <c r="BL17" s="76"/>
      <c r="BM17" s="76"/>
      <c r="BN17" s="76"/>
      <c r="BO17" s="76"/>
      <c r="BP17" s="76"/>
      <c r="BQ17" s="54"/>
      <c r="BR17" s="76"/>
      <c r="BS17" s="76"/>
      <c r="BT17" s="76"/>
      <c r="BU17" s="54"/>
      <c r="BV17" s="54"/>
      <c r="BW17" s="54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54"/>
      <c r="CT17" s="76"/>
      <c r="CU17" s="76"/>
      <c r="CV17" s="76"/>
      <c r="CW17" s="54"/>
      <c r="CX17" s="54"/>
      <c r="CY17" s="54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54"/>
      <c r="DV17" s="76"/>
      <c r="DW17" s="76"/>
      <c r="DX17" s="76"/>
      <c r="DY17" s="54"/>
      <c r="DZ17" s="54"/>
      <c r="EA17" s="54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51"/>
      <c r="ES17" s="71"/>
      <c r="ET17" s="79"/>
    </row>
    <row r="18" spans="1:150" ht="25.5" customHeight="1" x14ac:dyDescent="0.2">
      <c r="A18" s="13">
        <v>1</v>
      </c>
      <c r="B18" s="17" t="s">
        <v>52</v>
      </c>
      <c r="C18" s="15" t="s">
        <v>34</v>
      </c>
      <c r="D18" s="28"/>
      <c r="E18" s="28">
        <v>3</v>
      </c>
      <c r="F18" s="28">
        <v>114</v>
      </c>
      <c r="G18" s="28">
        <v>32</v>
      </c>
      <c r="H18" s="28"/>
      <c r="I18" s="28"/>
      <c r="J18" s="28"/>
      <c r="K18" s="28"/>
      <c r="L18" s="28"/>
      <c r="M18" s="29"/>
      <c r="N18" s="28"/>
      <c r="O18" s="28"/>
      <c r="P18" s="28"/>
      <c r="Q18" s="29"/>
      <c r="R18" s="29"/>
      <c r="S18" s="29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>
        <v>3</v>
      </c>
      <c r="AK18" s="28">
        <v>114</v>
      </c>
      <c r="AL18" s="28">
        <v>32</v>
      </c>
      <c r="AM18" s="28">
        <v>14</v>
      </c>
      <c r="AN18" s="28">
        <v>18</v>
      </c>
      <c r="AO18" s="29"/>
      <c r="AP18" s="28"/>
      <c r="AQ18" s="28">
        <v>82</v>
      </c>
      <c r="AR18" s="28"/>
      <c r="AS18" s="29"/>
      <c r="AT18" s="29"/>
      <c r="AU18" s="29"/>
      <c r="AV18" s="28"/>
      <c r="AW18" s="28">
        <v>32</v>
      </c>
      <c r="AX18" s="28" t="s">
        <v>111</v>
      </c>
      <c r="AY18" s="28">
        <v>3</v>
      </c>
      <c r="AZ18" s="28">
        <v>32</v>
      </c>
      <c r="BA18" s="28">
        <v>114</v>
      </c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9"/>
      <c r="BR18" s="28"/>
      <c r="BS18" s="28"/>
      <c r="BT18" s="28"/>
      <c r="BU18" s="29"/>
      <c r="BV18" s="29"/>
      <c r="BW18" s="29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9"/>
      <c r="CT18" s="28"/>
      <c r="CU18" s="28"/>
      <c r="CV18" s="28"/>
      <c r="CW18" s="29"/>
      <c r="CX18" s="29"/>
      <c r="CY18" s="29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9"/>
      <c r="DV18" s="28"/>
      <c r="DW18" s="28"/>
      <c r="DX18" s="28"/>
      <c r="DY18" s="29"/>
      <c r="DZ18" s="29"/>
      <c r="EA18" s="29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16" t="s">
        <v>99</v>
      </c>
      <c r="ES18" s="70" t="s">
        <v>140</v>
      </c>
    </row>
    <row r="19" spans="1:150" ht="25.5" customHeight="1" x14ac:dyDescent="0.2">
      <c r="A19" s="13">
        <v>2</v>
      </c>
      <c r="B19" s="17" t="s">
        <v>57</v>
      </c>
      <c r="C19" s="15" t="s">
        <v>34</v>
      </c>
      <c r="D19" s="28"/>
      <c r="E19" s="28">
        <v>3</v>
      </c>
      <c r="F19" s="28">
        <v>114</v>
      </c>
      <c r="G19" s="28">
        <v>32</v>
      </c>
      <c r="H19" s="28"/>
      <c r="I19" s="28"/>
      <c r="J19" s="28"/>
      <c r="K19" s="28"/>
      <c r="L19" s="28"/>
      <c r="M19" s="29"/>
      <c r="N19" s="28"/>
      <c r="O19" s="28"/>
      <c r="P19" s="28"/>
      <c r="Q19" s="29"/>
      <c r="R19" s="29"/>
      <c r="S19" s="2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>
        <v>3</v>
      </c>
      <c r="AK19" s="28">
        <v>114</v>
      </c>
      <c r="AL19" s="28">
        <v>32</v>
      </c>
      <c r="AM19" s="28">
        <v>14</v>
      </c>
      <c r="AN19" s="28">
        <v>18</v>
      </c>
      <c r="AO19" s="29"/>
      <c r="AP19" s="28"/>
      <c r="AQ19" s="28">
        <v>82</v>
      </c>
      <c r="AR19" s="28"/>
      <c r="AS19" s="29"/>
      <c r="AT19" s="29"/>
      <c r="AU19" s="29"/>
      <c r="AV19" s="28"/>
      <c r="AW19" s="28">
        <v>32</v>
      </c>
      <c r="AX19" s="28" t="s">
        <v>111</v>
      </c>
      <c r="AY19" s="28">
        <v>3</v>
      </c>
      <c r="AZ19" s="28">
        <v>32</v>
      </c>
      <c r="BA19" s="28">
        <v>114</v>
      </c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9"/>
      <c r="BR19" s="28"/>
      <c r="BS19" s="28"/>
      <c r="BT19" s="28"/>
      <c r="BU19" s="29"/>
      <c r="BV19" s="29"/>
      <c r="BW19" s="29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9"/>
      <c r="CT19" s="28"/>
      <c r="CU19" s="28"/>
      <c r="CV19" s="28"/>
      <c r="CW19" s="29"/>
      <c r="CX19" s="29"/>
      <c r="CY19" s="29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9"/>
      <c r="DV19" s="28"/>
      <c r="DW19" s="28"/>
      <c r="DX19" s="28"/>
      <c r="DY19" s="29"/>
      <c r="DZ19" s="29"/>
      <c r="EA19" s="29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16" t="s">
        <v>99</v>
      </c>
      <c r="ES19" s="70" t="s">
        <v>196</v>
      </c>
    </row>
    <row r="20" spans="1:150" ht="25.5" customHeight="1" x14ac:dyDescent="0.2">
      <c r="A20" s="13">
        <v>3</v>
      </c>
      <c r="B20" s="17" t="s">
        <v>60</v>
      </c>
      <c r="C20" s="15" t="s">
        <v>34</v>
      </c>
      <c r="D20" s="28"/>
      <c r="E20" s="28">
        <v>3</v>
      </c>
      <c r="F20" s="28">
        <v>114</v>
      </c>
      <c r="G20" s="28">
        <v>32</v>
      </c>
      <c r="H20" s="28"/>
      <c r="I20" s="28"/>
      <c r="J20" s="28"/>
      <c r="K20" s="28"/>
      <c r="L20" s="28"/>
      <c r="M20" s="29"/>
      <c r="N20" s="28"/>
      <c r="O20" s="28"/>
      <c r="P20" s="28"/>
      <c r="Q20" s="29"/>
      <c r="R20" s="29"/>
      <c r="S20" s="29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>
        <v>3</v>
      </c>
      <c r="AK20" s="28">
        <v>114</v>
      </c>
      <c r="AL20" s="28">
        <v>32</v>
      </c>
      <c r="AM20" s="28">
        <v>14</v>
      </c>
      <c r="AN20" s="28">
        <v>18</v>
      </c>
      <c r="AO20" s="29"/>
      <c r="AP20" s="28"/>
      <c r="AQ20" s="28">
        <v>82</v>
      </c>
      <c r="AR20" s="28"/>
      <c r="AS20" s="29"/>
      <c r="AT20" s="29"/>
      <c r="AU20" s="29"/>
      <c r="AV20" s="28"/>
      <c r="AW20" s="28"/>
      <c r="AX20" s="28"/>
      <c r="AY20" s="28"/>
      <c r="AZ20" s="28"/>
      <c r="BA20" s="28"/>
      <c r="BB20" s="28">
        <v>32</v>
      </c>
      <c r="BC20" s="28" t="s">
        <v>111</v>
      </c>
      <c r="BD20" s="28">
        <v>3</v>
      </c>
      <c r="BE20" s="28">
        <v>32</v>
      </c>
      <c r="BF20" s="28">
        <v>114</v>
      </c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9"/>
      <c r="BR20" s="28"/>
      <c r="BS20" s="28"/>
      <c r="BT20" s="28"/>
      <c r="BU20" s="29"/>
      <c r="BV20" s="29"/>
      <c r="BW20" s="29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9"/>
      <c r="CT20" s="28"/>
      <c r="CU20" s="28"/>
      <c r="CV20" s="28"/>
      <c r="CW20" s="29"/>
      <c r="CX20" s="29"/>
      <c r="CY20" s="29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9"/>
      <c r="DV20" s="28"/>
      <c r="DW20" s="28"/>
      <c r="DX20" s="28"/>
      <c r="DY20" s="29"/>
      <c r="DZ20" s="29"/>
      <c r="EA20" s="29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16" t="s">
        <v>99</v>
      </c>
      <c r="ES20" s="70" t="s">
        <v>197</v>
      </c>
    </row>
    <row r="21" spans="1:150" ht="25.5" customHeight="1" x14ac:dyDescent="0.2">
      <c r="A21" s="13">
        <v>4</v>
      </c>
      <c r="B21" s="17" t="s">
        <v>63</v>
      </c>
      <c r="C21" s="15" t="s">
        <v>34</v>
      </c>
      <c r="D21" s="28"/>
      <c r="E21" s="28">
        <v>3</v>
      </c>
      <c r="F21" s="28">
        <v>114</v>
      </c>
      <c r="G21" s="28">
        <v>32</v>
      </c>
      <c r="H21" s="28"/>
      <c r="I21" s="28"/>
      <c r="J21" s="28"/>
      <c r="K21" s="28"/>
      <c r="L21" s="28"/>
      <c r="M21" s="29"/>
      <c r="N21" s="28"/>
      <c r="O21" s="28"/>
      <c r="P21" s="28"/>
      <c r="Q21" s="29"/>
      <c r="R21" s="29"/>
      <c r="S21" s="29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>
        <v>3</v>
      </c>
      <c r="AK21" s="28">
        <v>114</v>
      </c>
      <c r="AL21" s="28">
        <v>32</v>
      </c>
      <c r="AM21" s="28">
        <v>14</v>
      </c>
      <c r="AN21" s="28">
        <v>18</v>
      </c>
      <c r="AO21" s="29"/>
      <c r="AP21" s="28"/>
      <c r="AQ21" s="28">
        <v>82</v>
      </c>
      <c r="AR21" s="28"/>
      <c r="AS21" s="29"/>
      <c r="AT21" s="29"/>
      <c r="AU21" s="29"/>
      <c r="AV21" s="28"/>
      <c r="AW21" s="28"/>
      <c r="AX21" s="28"/>
      <c r="AY21" s="28"/>
      <c r="AZ21" s="28"/>
      <c r="BA21" s="28"/>
      <c r="BB21" s="28">
        <v>32</v>
      </c>
      <c r="BC21" s="28" t="s">
        <v>111</v>
      </c>
      <c r="BD21" s="28">
        <v>3</v>
      </c>
      <c r="BE21" s="28">
        <v>32</v>
      </c>
      <c r="BF21" s="28">
        <v>114</v>
      </c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9"/>
      <c r="BR21" s="28"/>
      <c r="BS21" s="28"/>
      <c r="BT21" s="28"/>
      <c r="BU21" s="29"/>
      <c r="BV21" s="29"/>
      <c r="BW21" s="29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9"/>
      <c r="CT21" s="28"/>
      <c r="CU21" s="28"/>
      <c r="CV21" s="28"/>
      <c r="CW21" s="29"/>
      <c r="CX21" s="29"/>
      <c r="CY21" s="29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/>
      <c r="DV21" s="28"/>
      <c r="DW21" s="28"/>
      <c r="DX21" s="28"/>
      <c r="DY21" s="29"/>
      <c r="DZ21" s="29"/>
      <c r="EA21" s="29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16" t="s">
        <v>99</v>
      </c>
      <c r="ES21" s="70" t="s">
        <v>141</v>
      </c>
    </row>
    <row r="22" spans="1:150" s="80" customFormat="1" ht="12.75" customHeight="1" x14ac:dyDescent="0.2">
      <c r="A22" s="73" t="s">
        <v>25</v>
      </c>
      <c r="B22" s="74" t="s">
        <v>24</v>
      </c>
      <c r="C22" s="75"/>
      <c r="D22" s="76" t="s">
        <v>114</v>
      </c>
      <c r="E22" s="76">
        <f>E23+E30+E39+E55</f>
        <v>153</v>
      </c>
      <c r="F22" s="76">
        <f t="shared" ref="F22:BK22" si="6">F23+F30+F39+F55</f>
        <v>5814</v>
      </c>
      <c r="G22" s="76">
        <f t="shared" si="6"/>
        <v>952</v>
      </c>
      <c r="H22" s="76">
        <f t="shared" si="6"/>
        <v>45</v>
      </c>
      <c r="I22" s="76">
        <f t="shared" si="6"/>
        <v>1710</v>
      </c>
      <c r="J22" s="76">
        <f t="shared" si="6"/>
        <v>280</v>
      </c>
      <c r="K22" s="76">
        <f t="shared" si="6"/>
        <v>120</v>
      </c>
      <c r="L22" s="76">
        <f t="shared" si="6"/>
        <v>160</v>
      </c>
      <c r="M22" s="76">
        <f t="shared" si="6"/>
        <v>0</v>
      </c>
      <c r="N22" s="76">
        <f t="shared" si="6"/>
        <v>0</v>
      </c>
      <c r="O22" s="76">
        <f t="shared" si="6"/>
        <v>1430</v>
      </c>
      <c r="P22" s="76">
        <f t="shared" si="6"/>
        <v>22</v>
      </c>
      <c r="Q22" s="76">
        <f t="shared" si="6"/>
        <v>0</v>
      </c>
      <c r="R22" s="76">
        <f t="shared" si="6"/>
        <v>0</v>
      </c>
      <c r="S22" s="76">
        <f t="shared" si="6"/>
        <v>0</v>
      </c>
      <c r="T22" s="76">
        <f t="shared" si="6"/>
        <v>0</v>
      </c>
      <c r="U22" s="76">
        <f t="shared" si="6"/>
        <v>116</v>
      </c>
      <c r="V22" s="76">
        <f t="shared" si="6"/>
        <v>0</v>
      </c>
      <c r="W22" s="76">
        <f t="shared" si="6"/>
        <v>17</v>
      </c>
      <c r="X22" s="76">
        <f t="shared" si="6"/>
        <v>100</v>
      </c>
      <c r="Y22" s="76">
        <f t="shared" si="6"/>
        <v>646</v>
      </c>
      <c r="Z22" s="76">
        <f t="shared" si="6"/>
        <v>112</v>
      </c>
      <c r="AA22" s="76">
        <f t="shared" si="6"/>
        <v>0</v>
      </c>
      <c r="AB22" s="76">
        <f t="shared" si="6"/>
        <v>23</v>
      </c>
      <c r="AC22" s="76">
        <f t="shared" si="6"/>
        <v>128</v>
      </c>
      <c r="AD22" s="76">
        <f t="shared" si="6"/>
        <v>874</v>
      </c>
      <c r="AE22" s="76">
        <f t="shared" si="6"/>
        <v>52</v>
      </c>
      <c r="AF22" s="76">
        <f t="shared" si="6"/>
        <v>0</v>
      </c>
      <c r="AG22" s="76">
        <f t="shared" si="6"/>
        <v>5</v>
      </c>
      <c r="AH22" s="76">
        <f t="shared" si="6"/>
        <v>52</v>
      </c>
      <c r="AI22" s="76">
        <f t="shared" si="6"/>
        <v>190</v>
      </c>
      <c r="AJ22" s="76">
        <f t="shared" si="6"/>
        <v>44</v>
      </c>
      <c r="AK22" s="76">
        <f t="shared" si="6"/>
        <v>1672</v>
      </c>
      <c r="AL22" s="76">
        <f t="shared" si="6"/>
        <v>282</v>
      </c>
      <c r="AM22" s="76">
        <f t="shared" si="6"/>
        <v>122</v>
      </c>
      <c r="AN22" s="76">
        <f t="shared" si="6"/>
        <v>160</v>
      </c>
      <c r="AO22" s="76">
        <f t="shared" si="6"/>
        <v>0</v>
      </c>
      <c r="AP22" s="76">
        <f t="shared" si="6"/>
        <v>0</v>
      </c>
      <c r="AQ22" s="76">
        <f t="shared" si="6"/>
        <v>1390</v>
      </c>
      <c r="AR22" s="76">
        <f t="shared" si="6"/>
        <v>0</v>
      </c>
      <c r="AS22" s="76">
        <f t="shared" si="6"/>
        <v>0</v>
      </c>
      <c r="AT22" s="76">
        <f t="shared" si="6"/>
        <v>0</v>
      </c>
      <c r="AU22" s="76">
        <f t="shared" si="6"/>
        <v>0</v>
      </c>
      <c r="AV22" s="76">
        <f t="shared" si="6"/>
        <v>0</v>
      </c>
      <c r="AW22" s="76">
        <f t="shared" si="6"/>
        <v>90</v>
      </c>
      <c r="AX22" s="76">
        <f t="shared" si="6"/>
        <v>0</v>
      </c>
      <c r="AY22" s="76">
        <f t="shared" si="6"/>
        <v>16</v>
      </c>
      <c r="AZ22" s="76">
        <f t="shared" si="6"/>
        <v>90</v>
      </c>
      <c r="BA22" s="76">
        <f t="shared" si="6"/>
        <v>608</v>
      </c>
      <c r="BB22" s="76">
        <f t="shared" si="6"/>
        <v>100</v>
      </c>
      <c r="BC22" s="76">
        <f t="shared" si="6"/>
        <v>0</v>
      </c>
      <c r="BD22" s="76">
        <f t="shared" si="6"/>
        <v>14</v>
      </c>
      <c r="BE22" s="76">
        <f t="shared" si="6"/>
        <v>100</v>
      </c>
      <c r="BF22" s="76">
        <f t="shared" si="6"/>
        <v>532</v>
      </c>
      <c r="BG22" s="76">
        <f t="shared" si="6"/>
        <v>92</v>
      </c>
      <c r="BH22" s="76">
        <f t="shared" si="6"/>
        <v>0</v>
      </c>
      <c r="BI22" s="76">
        <f t="shared" si="6"/>
        <v>14</v>
      </c>
      <c r="BJ22" s="76">
        <f t="shared" si="6"/>
        <v>92</v>
      </c>
      <c r="BK22" s="76">
        <f t="shared" si="6"/>
        <v>532</v>
      </c>
      <c r="BL22" s="76">
        <f t="shared" ref="BL22:DN22" si="7">BL23+BL30+BL39+BL55</f>
        <v>24</v>
      </c>
      <c r="BM22" s="76">
        <f t="shared" si="7"/>
        <v>912</v>
      </c>
      <c r="BN22" s="76">
        <f t="shared" si="7"/>
        <v>198</v>
      </c>
      <c r="BO22" s="76">
        <f t="shared" si="7"/>
        <v>86</v>
      </c>
      <c r="BP22" s="76">
        <f t="shared" si="7"/>
        <v>112</v>
      </c>
      <c r="BQ22" s="76">
        <f t="shared" si="7"/>
        <v>0</v>
      </c>
      <c r="BR22" s="76">
        <f t="shared" si="7"/>
        <v>0</v>
      </c>
      <c r="BS22" s="76">
        <f t="shared" si="7"/>
        <v>714</v>
      </c>
      <c r="BT22" s="76">
        <f t="shared" si="7"/>
        <v>0</v>
      </c>
      <c r="BU22" s="76">
        <f t="shared" si="7"/>
        <v>0</v>
      </c>
      <c r="BV22" s="76">
        <f t="shared" si="7"/>
        <v>0</v>
      </c>
      <c r="BW22" s="76">
        <f t="shared" si="7"/>
        <v>0</v>
      </c>
      <c r="BX22" s="76">
        <f t="shared" si="7"/>
        <v>0</v>
      </c>
      <c r="BY22" s="76">
        <f t="shared" si="7"/>
        <v>100</v>
      </c>
      <c r="BZ22" s="76" t="e">
        <f t="shared" si="7"/>
        <v>#VALUE!</v>
      </c>
      <c r="CA22" s="76">
        <f t="shared" si="7"/>
        <v>11</v>
      </c>
      <c r="CB22" s="76">
        <f t="shared" si="7"/>
        <v>100</v>
      </c>
      <c r="CC22" s="76">
        <f t="shared" si="7"/>
        <v>418</v>
      </c>
      <c r="CD22" s="76">
        <f t="shared" si="7"/>
        <v>32</v>
      </c>
      <c r="CE22" s="76">
        <f t="shared" si="7"/>
        <v>0</v>
      </c>
      <c r="CF22" s="76">
        <f t="shared" si="7"/>
        <v>3</v>
      </c>
      <c r="CG22" s="76">
        <f t="shared" si="7"/>
        <v>32</v>
      </c>
      <c r="CH22" s="76">
        <f t="shared" si="7"/>
        <v>114</v>
      </c>
      <c r="CI22" s="76">
        <f t="shared" si="7"/>
        <v>66</v>
      </c>
      <c r="CJ22" s="76">
        <f t="shared" si="7"/>
        <v>0</v>
      </c>
      <c r="CK22" s="76">
        <f t="shared" si="7"/>
        <v>10</v>
      </c>
      <c r="CL22" s="76">
        <f t="shared" si="7"/>
        <v>66</v>
      </c>
      <c r="CM22" s="76">
        <f t="shared" si="7"/>
        <v>380</v>
      </c>
      <c r="CN22" s="76">
        <f t="shared" si="7"/>
        <v>40</v>
      </c>
      <c r="CO22" s="76">
        <f t="shared" si="7"/>
        <v>1520</v>
      </c>
      <c r="CP22" s="76">
        <f t="shared" si="7"/>
        <v>192</v>
      </c>
      <c r="CQ22" s="76">
        <f t="shared" si="7"/>
        <v>80</v>
      </c>
      <c r="CR22" s="76">
        <f t="shared" si="7"/>
        <v>112</v>
      </c>
      <c r="CS22" s="76">
        <f t="shared" si="7"/>
        <v>0</v>
      </c>
      <c r="CT22" s="76">
        <f t="shared" si="7"/>
        <v>0</v>
      </c>
      <c r="CU22" s="76">
        <f t="shared" si="7"/>
        <v>1328</v>
      </c>
      <c r="CV22" s="76">
        <f t="shared" si="7"/>
        <v>0</v>
      </c>
      <c r="CW22" s="76">
        <f t="shared" si="7"/>
        <v>0</v>
      </c>
      <c r="CX22" s="76">
        <f t="shared" si="7"/>
        <v>0</v>
      </c>
      <c r="CY22" s="76">
        <f t="shared" si="7"/>
        <v>0</v>
      </c>
      <c r="CZ22" s="76">
        <f t="shared" si="7"/>
        <v>0</v>
      </c>
      <c r="DA22" s="76">
        <f t="shared" si="7"/>
        <v>96</v>
      </c>
      <c r="DB22" s="76">
        <f t="shared" si="7"/>
        <v>0</v>
      </c>
      <c r="DC22" s="76">
        <f t="shared" si="7"/>
        <v>20</v>
      </c>
      <c r="DD22" s="76">
        <f t="shared" si="7"/>
        <v>96</v>
      </c>
      <c r="DE22" s="76">
        <f t="shared" si="7"/>
        <v>760</v>
      </c>
      <c r="DF22" s="76">
        <f t="shared" si="7"/>
        <v>48</v>
      </c>
      <c r="DG22" s="76">
        <f t="shared" si="7"/>
        <v>0</v>
      </c>
      <c r="DH22" s="76">
        <f t="shared" si="7"/>
        <v>10</v>
      </c>
      <c r="DI22" s="76">
        <f t="shared" si="7"/>
        <v>48</v>
      </c>
      <c r="DJ22" s="76">
        <f t="shared" si="7"/>
        <v>380</v>
      </c>
      <c r="DK22" s="76">
        <f t="shared" si="7"/>
        <v>48</v>
      </c>
      <c r="DL22" s="76">
        <f t="shared" si="7"/>
        <v>0</v>
      </c>
      <c r="DM22" s="76">
        <f t="shared" si="7"/>
        <v>10</v>
      </c>
      <c r="DN22" s="76">
        <f t="shared" si="7"/>
        <v>48</v>
      </c>
      <c r="DO22" s="76">
        <f t="shared" ref="DO22:EQ22" si="8">DO23+DO30+DO39+DO55</f>
        <v>380</v>
      </c>
      <c r="DP22" s="76">
        <f t="shared" si="8"/>
        <v>0</v>
      </c>
      <c r="DQ22" s="76">
        <f t="shared" si="8"/>
        <v>0</v>
      </c>
      <c r="DR22" s="76">
        <f t="shared" si="8"/>
        <v>0</v>
      </c>
      <c r="DS22" s="76">
        <f t="shared" si="8"/>
        <v>0</v>
      </c>
      <c r="DT22" s="76">
        <f t="shared" si="8"/>
        <v>0</v>
      </c>
      <c r="DU22" s="76">
        <f t="shared" si="8"/>
        <v>0</v>
      </c>
      <c r="DV22" s="76">
        <f t="shared" si="8"/>
        <v>0</v>
      </c>
      <c r="DW22" s="76">
        <f t="shared" si="8"/>
        <v>0</v>
      </c>
      <c r="DX22" s="76">
        <f t="shared" si="8"/>
        <v>0</v>
      </c>
      <c r="DY22" s="76">
        <f t="shared" si="8"/>
        <v>0</v>
      </c>
      <c r="DZ22" s="76">
        <f t="shared" si="8"/>
        <v>0</v>
      </c>
      <c r="EA22" s="76">
        <f t="shared" si="8"/>
        <v>0</v>
      </c>
      <c r="EB22" s="76">
        <f t="shared" si="8"/>
        <v>0</v>
      </c>
      <c r="EC22" s="76">
        <f t="shared" si="8"/>
        <v>0</v>
      </c>
      <c r="ED22" s="76">
        <f t="shared" si="8"/>
        <v>0</v>
      </c>
      <c r="EE22" s="76">
        <f t="shared" si="8"/>
        <v>0</v>
      </c>
      <c r="EF22" s="76">
        <f t="shared" si="8"/>
        <v>0</v>
      </c>
      <c r="EG22" s="76">
        <f t="shared" si="8"/>
        <v>0</v>
      </c>
      <c r="EH22" s="76">
        <f t="shared" si="8"/>
        <v>0</v>
      </c>
      <c r="EI22" s="76">
        <f t="shared" si="8"/>
        <v>0</v>
      </c>
      <c r="EJ22" s="76">
        <f t="shared" si="8"/>
        <v>0</v>
      </c>
      <c r="EK22" s="76">
        <f t="shared" si="8"/>
        <v>0</v>
      </c>
      <c r="EL22" s="76">
        <f t="shared" si="8"/>
        <v>0</v>
      </c>
      <c r="EM22" s="76">
        <f t="shared" si="8"/>
        <v>0</v>
      </c>
      <c r="EN22" s="76">
        <f t="shared" si="8"/>
        <v>0</v>
      </c>
      <c r="EO22" s="76">
        <f t="shared" si="8"/>
        <v>0</v>
      </c>
      <c r="EP22" s="76">
        <f t="shared" si="8"/>
        <v>0</v>
      </c>
      <c r="EQ22" s="76">
        <f t="shared" si="8"/>
        <v>0</v>
      </c>
      <c r="ER22" s="51"/>
      <c r="ES22" s="71" t="s">
        <v>142</v>
      </c>
      <c r="ET22" s="79"/>
    </row>
    <row r="23" spans="1:150" s="80" customFormat="1" ht="12.75" customHeight="1" x14ac:dyDescent="0.2">
      <c r="A23" s="73" t="s">
        <v>37</v>
      </c>
      <c r="B23" s="81" t="s">
        <v>36</v>
      </c>
      <c r="C23" s="75"/>
      <c r="D23" s="76" t="s">
        <v>115</v>
      </c>
      <c r="E23" s="76">
        <f t="shared" ref="E23:G23" si="9">SUM(E24:E29)</f>
        <v>50</v>
      </c>
      <c r="F23" s="76">
        <f t="shared" si="9"/>
        <v>1900</v>
      </c>
      <c r="G23" s="76">
        <f t="shared" si="9"/>
        <v>246</v>
      </c>
      <c r="H23" s="76">
        <f>SUM(H24:H29)</f>
        <v>34</v>
      </c>
      <c r="I23" s="76">
        <f t="shared" ref="I23:BK23" si="10">SUM(I24:I29)</f>
        <v>1292</v>
      </c>
      <c r="J23" s="76">
        <f t="shared" si="10"/>
        <v>178</v>
      </c>
      <c r="K23" s="76">
        <f t="shared" si="10"/>
        <v>76</v>
      </c>
      <c r="L23" s="76">
        <f t="shared" si="10"/>
        <v>102</v>
      </c>
      <c r="M23" s="76">
        <f t="shared" si="10"/>
        <v>0</v>
      </c>
      <c r="N23" s="76">
        <f t="shared" si="10"/>
        <v>0</v>
      </c>
      <c r="O23" s="76">
        <f t="shared" si="10"/>
        <v>1114</v>
      </c>
      <c r="P23" s="76">
        <f t="shared" si="10"/>
        <v>6</v>
      </c>
      <c r="Q23" s="76">
        <f t="shared" si="10"/>
        <v>0</v>
      </c>
      <c r="R23" s="76">
        <f t="shared" si="10"/>
        <v>0</v>
      </c>
      <c r="S23" s="76">
        <f t="shared" si="10"/>
        <v>0</v>
      </c>
      <c r="T23" s="76">
        <f t="shared" si="10"/>
        <v>0</v>
      </c>
      <c r="U23" s="76">
        <f t="shared" si="10"/>
        <v>84</v>
      </c>
      <c r="V23" s="76">
        <f t="shared" si="10"/>
        <v>0</v>
      </c>
      <c r="W23" s="76">
        <f t="shared" si="10"/>
        <v>12</v>
      </c>
      <c r="X23" s="76">
        <f t="shared" si="10"/>
        <v>68</v>
      </c>
      <c r="Y23" s="76">
        <f t="shared" si="10"/>
        <v>456</v>
      </c>
      <c r="Z23" s="76">
        <f t="shared" si="10"/>
        <v>94</v>
      </c>
      <c r="AA23" s="76">
        <f t="shared" si="10"/>
        <v>0</v>
      </c>
      <c r="AB23" s="76">
        <f t="shared" si="10"/>
        <v>22</v>
      </c>
      <c r="AC23" s="76">
        <f t="shared" si="10"/>
        <v>110</v>
      </c>
      <c r="AD23" s="76">
        <f t="shared" si="10"/>
        <v>836</v>
      </c>
      <c r="AE23" s="76">
        <f t="shared" si="10"/>
        <v>0</v>
      </c>
      <c r="AF23" s="76">
        <f t="shared" si="10"/>
        <v>0</v>
      </c>
      <c r="AG23" s="76">
        <f t="shared" si="10"/>
        <v>0</v>
      </c>
      <c r="AH23" s="76">
        <f t="shared" si="10"/>
        <v>0</v>
      </c>
      <c r="AI23" s="76">
        <f t="shared" si="10"/>
        <v>0</v>
      </c>
      <c r="AJ23" s="76">
        <f t="shared" si="10"/>
        <v>16</v>
      </c>
      <c r="AK23" s="76">
        <f t="shared" si="10"/>
        <v>608</v>
      </c>
      <c r="AL23" s="76">
        <f t="shared" si="10"/>
        <v>68</v>
      </c>
      <c r="AM23" s="76">
        <f t="shared" si="10"/>
        <v>30</v>
      </c>
      <c r="AN23" s="76">
        <f t="shared" si="10"/>
        <v>38</v>
      </c>
      <c r="AO23" s="76">
        <f t="shared" si="10"/>
        <v>0</v>
      </c>
      <c r="AP23" s="76">
        <f t="shared" si="10"/>
        <v>0</v>
      </c>
      <c r="AQ23" s="76">
        <f t="shared" si="10"/>
        <v>540</v>
      </c>
      <c r="AR23" s="76">
        <f t="shared" si="10"/>
        <v>0</v>
      </c>
      <c r="AS23" s="76">
        <f t="shared" si="10"/>
        <v>0</v>
      </c>
      <c r="AT23" s="76">
        <f t="shared" si="10"/>
        <v>0</v>
      </c>
      <c r="AU23" s="76">
        <f t="shared" si="10"/>
        <v>0</v>
      </c>
      <c r="AV23" s="76">
        <f t="shared" si="10"/>
        <v>0</v>
      </c>
      <c r="AW23" s="76">
        <f t="shared" si="10"/>
        <v>36</v>
      </c>
      <c r="AX23" s="76">
        <f t="shared" si="10"/>
        <v>0</v>
      </c>
      <c r="AY23" s="76">
        <f t="shared" si="10"/>
        <v>8</v>
      </c>
      <c r="AZ23" s="76">
        <f t="shared" si="10"/>
        <v>36</v>
      </c>
      <c r="BA23" s="76">
        <f t="shared" si="10"/>
        <v>304</v>
      </c>
      <c r="BB23" s="76">
        <f t="shared" si="10"/>
        <v>0</v>
      </c>
      <c r="BC23" s="76">
        <f t="shared" si="10"/>
        <v>0</v>
      </c>
      <c r="BD23" s="76">
        <f t="shared" si="10"/>
        <v>0</v>
      </c>
      <c r="BE23" s="76">
        <f t="shared" si="10"/>
        <v>0</v>
      </c>
      <c r="BF23" s="76">
        <f t="shared" si="10"/>
        <v>0</v>
      </c>
      <c r="BG23" s="76">
        <f t="shared" si="10"/>
        <v>32</v>
      </c>
      <c r="BH23" s="76">
        <f t="shared" si="10"/>
        <v>0</v>
      </c>
      <c r="BI23" s="76">
        <f t="shared" si="10"/>
        <v>8</v>
      </c>
      <c r="BJ23" s="76">
        <f t="shared" si="10"/>
        <v>32</v>
      </c>
      <c r="BK23" s="76">
        <f t="shared" si="10"/>
        <v>304</v>
      </c>
      <c r="BL23" s="76">
        <f t="shared" ref="BL23:DO23" si="11">SUM(BL24:BL29)</f>
        <v>0</v>
      </c>
      <c r="BM23" s="76">
        <f t="shared" si="11"/>
        <v>0</v>
      </c>
      <c r="BN23" s="76">
        <f t="shared" si="11"/>
        <v>0</v>
      </c>
      <c r="BO23" s="76">
        <f t="shared" si="11"/>
        <v>0</v>
      </c>
      <c r="BP23" s="76">
        <f t="shared" si="11"/>
        <v>0</v>
      </c>
      <c r="BQ23" s="76">
        <f t="shared" si="11"/>
        <v>0</v>
      </c>
      <c r="BR23" s="76">
        <f t="shared" si="11"/>
        <v>0</v>
      </c>
      <c r="BS23" s="76">
        <f t="shared" si="11"/>
        <v>0</v>
      </c>
      <c r="BT23" s="76">
        <f t="shared" si="11"/>
        <v>0</v>
      </c>
      <c r="BU23" s="76">
        <f t="shared" si="11"/>
        <v>0</v>
      </c>
      <c r="BV23" s="76">
        <f t="shared" si="11"/>
        <v>0</v>
      </c>
      <c r="BW23" s="76">
        <f t="shared" si="11"/>
        <v>0</v>
      </c>
      <c r="BX23" s="76">
        <f t="shared" si="11"/>
        <v>0</v>
      </c>
      <c r="BY23" s="76">
        <f t="shared" si="11"/>
        <v>0</v>
      </c>
      <c r="BZ23" s="76">
        <f t="shared" si="11"/>
        <v>0</v>
      </c>
      <c r="CA23" s="76">
        <f t="shared" si="11"/>
        <v>0</v>
      </c>
      <c r="CB23" s="76">
        <f t="shared" si="11"/>
        <v>0</v>
      </c>
      <c r="CC23" s="76">
        <f t="shared" si="11"/>
        <v>0</v>
      </c>
      <c r="CD23" s="76">
        <f t="shared" si="11"/>
        <v>0</v>
      </c>
      <c r="CE23" s="76">
        <f t="shared" si="11"/>
        <v>0</v>
      </c>
      <c r="CF23" s="76">
        <f t="shared" si="11"/>
        <v>0</v>
      </c>
      <c r="CG23" s="76">
        <f t="shared" si="11"/>
        <v>0</v>
      </c>
      <c r="CH23" s="76">
        <f t="shared" si="11"/>
        <v>0</v>
      </c>
      <c r="CI23" s="76">
        <f t="shared" si="11"/>
        <v>0</v>
      </c>
      <c r="CJ23" s="76">
        <f t="shared" si="11"/>
        <v>0</v>
      </c>
      <c r="CK23" s="76">
        <f t="shared" si="11"/>
        <v>0</v>
      </c>
      <c r="CL23" s="76">
        <f t="shared" si="11"/>
        <v>0</v>
      </c>
      <c r="CM23" s="76">
        <f t="shared" si="11"/>
        <v>0</v>
      </c>
      <c r="CN23" s="76">
        <f t="shared" si="11"/>
        <v>0</v>
      </c>
      <c r="CO23" s="76">
        <f t="shared" si="11"/>
        <v>0</v>
      </c>
      <c r="CP23" s="76">
        <f t="shared" si="11"/>
        <v>0</v>
      </c>
      <c r="CQ23" s="76">
        <f t="shared" si="11"/>
        <v>0</v>
      </c>
      <c r="CR23" s="76">
        <f t="shared" si="11"/>
        <v>0</v>
      </c>
      <c r="CS23" s="76">
        <f t="shared" si="11"/>
        <v>0</v>
      </c>
      <c r="CT23" s="76">
        <f t="shared" si="11"/>
        <v>0</v>
      </c>
      <c r="CU23" s="76">
        <f t="shared" si="11"/>
        <v>0</v>
      </c>
      <c r="CV23" s="76">
        <f t="shared" si="11"/>
        <v>0</v>
      </c>
      <c r="CW23" s="76">
        <f t="shared" si="11"/>
        <v>0</v>
      </c>
      <c r="CX23" s="76">
        <f t="shared" si="11"/>
        <v>0</v>
      </c>
      <c r="CY23" s="76">
        <f t="shared" si="11"/>
        <v>0</v>
      </c>
      <c r="CZ23" s="76">
        <f t="shared" si="11"/>
        <v>0</v>
      </c>
      <c r="DA23" s="76">
        <f t="shared" si="11"/>
        <v>0</v>
      </c>
      <c r="DB23" s="76">
        <f t="shared" si="11"/>
        <v>0</v>
      </c>
      <c r="DC23" s="76">
        <f t="shared" si="11"/>
        <v>0</v>
      </c>
      <c r="DD23" s="76">
        <f t="shared" si="11"/>
        <v>0</v>
      </c>
      <c r="DE23" s="76">
        <f t="shared" si="11"/>
        <v>0</v>
      </c>
      <c r="DF23" s="76">
        <f t="shared" si="11"/>
        <v>0</v>
      </c>
      <c r="DG23" s="76">
        <f t="shared" si="11"/>
        <v>0</v>
      </c>
      <c r="DH23" s="76">
        <f t="shared" si="11"/>
        <v>0</v>
      </c>
      <c r="DI23" s="76">
        <f t="shared" si="11"/>
        <v>0</v>
      </c>
      <c r="DJ23" s="76">
        <f t="shared" si="11"/>
        <v>0</v>
      </c>
      <c r="DK23" s="76">
        <f t="shared" si="11"/>
        <v>0</v>
      </c>
      <c r="DL23" s="76">
        <f t="shared" si="11"/>
        <v>0</v>
      </c>
      <c r="DM23" s="76">
        <f t="shared" si="11"/>
        <v>0</v>
      </c>
      <c r="DN23" s="76">
        <f t="shared" si="11"/>
        <v>0</v>
      </c>
      <c r="DO23" s="76">
        <f t="shared" si="11"/>
        <v>0</v>
      </c>
      <c r="DP23" s="76">
        <f t="shared" ref="DP23:EQ23" si="12">SUM(DP24:DP29)</f>
        <v>0</v>
      </c>
      <c r="DQ23" s="76">
        <f t="shared" si="12"/>
        <v>0</v>
      </c>
      <c r="DR23" s="76">
        <f t="shared" si="12"/>
        <v>0</v>
      </c>
      <c r="DS23" s="76">
        <f t="shared" si="12"/>
        <v>0</v>
      </c>
      <c r="DT23" s="76">
        <f t="shared" si="12"/>
        <v>0</v>
      </c>
      <c r="DU23" s="76">
        <f t="shared" si="12"/>
        <v>0</v>
      </c>
      <c r="DV23" s="76">
        <f t="shared" si="12"/>
        <v>0</v>
      </c>
      <c r="DW23" s="76">
        <f t="shared" si="12"/>
        <v>0</v>
      </c>
      <c r="DX23" s="76">
        <f t="shared" si="12"/>
        <v>0</v>
      </c>
      <c r="DY23" s="76">
        <f t="shared" si="12"/>
        <v>0</v>
      </c>
      <c r="DZ23" s="76">
        <f t="shared" si="12"/>
        <v>0</v>
      </c>
      <c r="EA23" s="76">
        <f t="shared" si="12"/>
        <v>0</v>
      </c>
      <c r="EB23" s="76">
        <f t="shared" si="12"/>
        <v>0</v>
      </c>
      <c r="EC23" s="76">
        <f t="shared" si="12"/>
        <v>0</v>
      </c>
      <c r="ED23" s="76">
        <f t="shared" si="12"/>
        <v>0</v>
      </c>
      <c r="EE23" s="76">
        <f t="shared" si="12"/>
        <v>0</v>
      </c>
      <c r="EF23" s="76">
        <f t="shared" si="12"/>
        <v>0</v>
      </c>
      <c r="EG23" s="76">
        <f t="shared" si="12"/>
        <v>0</v>
      </c>
      <c r="EH23" s="76">
        <f t="shared" si="12"/>
        <v>0</v>
      </c>
      <c r="EI23" s="76">
        <f t="shared" si="12"/>
        <v>0</v>
      </c>
      <c r="EJ23" s="76">
        <f t="shared" si="12"/>
        <v>0</v>
      </c>
      <c r="EK23" s="76">
        <f t="shared" si="12"/>
        <v>0</v>
      </c>
      <c r="EL23" s="76">
        <f t="shared" si="12"/>
        <v>0</v>
      </c>
      <c r="EM23" s="76">
        <f t="shared" si="12"/>
        <v>0</v>
      </c>
      <c r="EN23" s="76">
        <f t="shared" si="12"/>
        <v>0</v>
      </c>
      <c r="EO23" s="76">
        <f t="shared" si="12"/>
        <v>0</v>
      </c>
      <c r="EP23" s="76">
        <f t="shared" si="12"/>
        <v>0</v>
      </c>
      <c r="EQ23" s="76">
        <f t="shared" si="12"/>
        <v>0</v>
      </c>
      <c r="ER23" s="51"/>
      <c r="ES23" s="71"/>
      <c r="ET23" s="79"/>
    </row>
    <row r="24" spans="1:150" ht="25.5" customHeight="1" x14ac:dyDescent="0.2">
      <c r="A24" s="13">
        <v>1</v>
      </c>
      <c r="B24" s="17" t="s">
        <v>56</v>
      </c>
      <c r="C24" s="15" t="s">
        <v>34</v>
      </c>
      <c r="D24" s="28"/>
      <c r="E24" s="28">
        <v>4</v>
      </c>
      <c r="F24" s="28">
        <v>152</v>
      </c>
      <c r="G24" s="28">
        <v>34</v>
      </c>
      <c r="H24" s="28">
        <v>4</v>
      </c>
      <c r="I24" s="28">
        <v>152</v>
      </c>
      <c r="J24" s="28">
        <v>34</v>
      </c>
      <c r="K24" s="28">
        <v>14</v>
      </c>
      <c r="L24" s="28">
        <v>20</v>
      </c>
      <c r="M24" s="29"/>
      <c r="N24" s="28"/>
      <c r="O24" s="28">
        <v>118</v>
      </c>
      <c r="P24" s="28">
        <v>1</v>
      </c>
      <c r="Q24" s="29"/>
      <c r="R24" s="29"/>
      <c r="S24" s="29"/>
      <c r="T24" s="28"/>
      <c r="U24" s="28">
        <v>16</v>
      </c>
      <c r="V24" s="28"/>
      <c r="W24" s="28"/>
      <c r="X24" s="28"/>
      <c r="Y24" s="28"/>
      <c r="Z24" s="28">
        <v>18</v>
      </c>
      <c r="AA24" s="28" t="s">
        <v>111</v>
      </c>
      <c r="AB24" s="28">
        <v>4</v>
      </c>
      <c r="AC24" s="28">
        <v>34</v>
      </c>
      <c r="AD24" s="28">
        <v>152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8"/>
      <c r="AQ24" s="28"/>
      <c r="AR24" s="28"/>
      <c r="AS24" s="29"/>
      <c r="AT24" s="29"/>
      <c r="AU24" s="29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9"/>
      <c r="BR24" s="28"/>
      <c r="BS24" s="28"/>
      <c r="BT24" s="28"/>
      <c r="BU24" s="29"/>
      <c r="BV24" s="29"/>
      <c r="BW24" s="29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9"/>
      <c r="CT24" s="28"/>
      <c r="CU24" s="28"/>
      <c r="CV24" s="28"/>
      <c r="CW24" s="29"/>
      <c r="CX24" s="29"/>
      <c r="CY24" s="29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  <c r="DV24" s="28"/>
      <c r="DW24" s="28"/>
      <c r="DX24" s="28"/>
      <c r="DY24" s="29"/>
      <c r="DZ24" s="29"/>
      <c r="EA24" s="29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16" t="s">
        <v>99</v>
      </c>
      <c r="ES24" s="70" t="s">
        <v>143</v>
      </c>
    </row>
    <row r="25" spans="1:150" ht="25.5" customHeight="1" x14ac:dyDescent="0.2">
      <c r="A25" s="13">
        <v>2</v>
      </c>
      <c r="B25" s="17" t="s">
        <v>59</v>
      </c>
      <c r="C25" s="15" t="s">
        <v>34</v>
      </c>
      <c r="D25" s="28"/>
      <c r="E25" s="28">
        <v>6</v>
      </c>
      <c r="F25" s="28">
        <v>228</v>
      </c>
      <c r="G25" s="28">
        <v>28</v>
      </c>
      <c r="H25" s="28">
        <v>6</v>
      </c>
      <c r="I25" s="28">
        <v>228</v>
      </c>
      <c r="J25" s="28">
        <v>28</v>
      </c>
      <c r="K25" s="28">
        <v>12</v>
      </c>
      <c r="L25" s="28">
        <v>16</v>
      </c>
      <c r="M25" s="29"/>
      <c r="N25" s="28"/>
      <c r="O25" s="28">
        <v>200</v>
      </c>
      <c r="P25" s="28">
        <v>1</v>
      </c>
      <c r="Q25" s="29"/>
      <c r="R25" s="29"/>
      <c r="S25" s="29"/>
      <c r="T25" s="28"/>
      <c r="U25" s="28">
        <v>0</v>
      </c>
      <c r="V25" s="28"/>
      <c r="W25" s="28"/>
      <c r="X25" s="28"/>
      <c r="Y25" s="28"/>
      <c r="Z25" s="28">
        <v>28</v>
      </c>
      <c r="AA25" s="28" t="s">
        <v>111</v>
      </c>
      <c r="AB25" s="28">
        <v>6</v>
      </c>
      <c r="AC25" s="28">
        <v>28</v>
      </c>
      <c r="AD25" s="28">
        <v>228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8"/>
      <c r="AQ25" s="28"/>
      <c r="AR25" s="28"/>
      <c r="AS25" s="29"/>
      <c r="AT25" s="29"/>
      <c r="AU25" s="29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9"/>
      <c r="BR25" s="28"/>
      <c r="BS25" s="28"/>
      <c r="BT25" s="28"/>
      <c r="BU25" s="29"/>
      <c r="BV25" s="29"/>
      <c r="BW25" s="29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9"/>
      <c r="CT25" s="28"/>
      <c r="CU25" s="28"/>
      <c r="CV25" s="28"/>
      <c r="CW25" s="29"/>
      <c r="CX25" s="29"/>
      <c r="CY25" s="29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  <c r="DV25" s="28"/>
      <c r="DW25" s="28"/>
      <c r="DX25" s="28"/>
      <c r="DY25" s="29"/>
      <c r="DZ25" s="29"/>
      <c r="EA25" s="29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16" t="s">
        <v>99</v>
      </c>
      <c r="ES25" s="70" t="s">
        <v>143</v>
      </c>
    </row>
    <row r="26" spans="1:150" ht="25.5" customHeight="1" x14ac:dyDescent="0.2">
      <c r="A26" s="13">
        <v>3</v>
      </c>
      <c r="B26" s="17" t="s">
        <v>64</v>
      </c>
      <c r="C26" s="15" t="s">
        <v>34</v>
      </c>
      <c r="D26" s="28"/>
      <c r="E26" s="28">
        <v>8</v>
      </c>
      <c r="F26" s="28">
        <v>304</v>
      </c>
      <c r="G26" s="28">
        <v>36</v>
      </c>
      <c r="H26" s="28"/>
      <c r="I26" s="28"/>
      <c r="J26" s="28"/>
      <c r="K26" s="28"/>
      <c r="L26" s="28"/>
      <c r="M26" s="29"/>
      <c r="N26" s="28"/>
      <c r="O26" s="28"/>
      <c r="P26" s="28">
        <v>1</v>
      </c>
      <c r="Q26" s="29"/>
      <c r="R26" s="29"/>
      <c r="S26" s="29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>
        <v>8</v>
      </c>
      <c r="AK26" s="28">
        <v>304</v>
      </c>
      <c r="AL26" s="28">
        <v>36</v>
      </c>
      <c r="AM26" s="28">
        <v>16</v>
      </c>
      <c r="AN26" s="28">
        <v>20</v>
      </c>
      <c r="AO26" s="29"/>
      <c r="AP26" s="28"/>
      <c r="AQ26" s="28">
        <v>268</v>
      </c>
      <c r="AR26" s="28"/>
      <c r="AS26" s="29"/>
      <c r="AT26" s="29"/>
      <c r="AU26" s="29"/>
      <c r="AV26" s="28"/>
      <c r="AW26" s="28">
        <v>36</v>
      </c>
      <c r="AX26" s="28" t="s">
        <v>111</v>
      </c>
      <c r="AY26" s="28">
        <v>8</v>
      </c>
      <c r="AZ26" s="28">
        <v>36</v>
      </c>
      <c r="BA26" s="28">
        <v>304</v>
      </c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9"/>
      <c r="BR26" s="28"/>
      <c r="BS26" s="28"/>
      <c r="BT26" s="28"/>
      <c r="BU26" s="29"/>
      <c r="BV26" s="29"/>
      <c r="BW26" s="29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9"/>
      <c r="CT26" s="28"/>
      <c r="CU26" s="28"/>
      <c r="CV26" s="28"/>
      <c r="CW26" s="29"/>
      <c r="CX26" s="29"/>
      <c r="CY26" s="29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9"/>
      <c r="DV26" s="28"/>
      <c r="DW26" s="28"/>
      <c r="DX26" s="28"/>
      <c r="DY26" s="29"/>
      <c r="DZ26" s="29"/>
      <c r="EA26" s="29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16" t="s">
        <v>99</v>
      </c>
      <c r="ES26" s="70" t="s">
        <v>144</v>
      </c>
    </row>
    <row r="27" spans="1:150" ht="25.5" customHeight="1" x14ac:dyDescent="0.2">
      <c r="A27" s="13">
        <v>4</v>
      </c>
      <c r="B27" s="17" t="s">
        <v>65</v>
      </c>
      <c r="C27" s="15" t="s">
        <v>34</v>
      </c>
      <c r="D27" s="28"/>
      <c r="E27" s="28">
        <v>12</v>
      </c>
      <c r="F27" s="28">
        <v>456</v>
      </c>
      <c r="G27" s="28">
        <v>68</v>
      </c>
      <c r="H27" s="28">
        <v>12</v>
      </c>
      <c r="I27" s="28">
        <v>456</v>
      </c>
      <c r="J27" s="28">
        <v>68</v>
      </c>
      <c r="K27" s="28">
        <v>30</v>
      </c>
      <c r="L27" s="28">
        <v>38</v>
      </c>
      <c r="M27" s="29"/>
      <c r="N27" s="28"/>
      <c r="O27" s="28">
        <v>388</v>
      </c>
      <c r="P27" s="28">
        <v>1</v>
      </c>
      <c r="Q27" s="29"/>
      <c r="R27" s="29"/>
      <c r="S27" s="29"/>
      <c r="T27" s="28"/>
      <c r="U27" s="28">
        <v>68</v>
      </c>
      <c r="V27" s="28" t="s">
        <v>111</v>
      </c>
      <c r="W27" s="28">
        <v>12</v>
      </c>
      <c r="X27" s="28">
        <v>68</v>
      </c>
      <c r="Y27" s="28">
        <v>456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9"/>
      <c r="AP27" s="28"/>
      <c r="AQ27" s="28"/>
      <c r="AR27" s="28"/>
      <c r="AS27" s="29"/>
      <c r="AT27" s="29"/>
      <c r="AU27" s="29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9"/>
      <c r="BR27" s="28"/>
      <c r="BS27" s="28"/>
      <c r="BT27" s="28"/>
      <c r="BU27" s="29"/>
      <c r="BV27" s="29"/>
      <c r="BW27" s="29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9"/>
      <c r="CT27" s="28"/>
      <c r="CU27" s="28"/>
      <c r="CV27" s="28"/>
      <c r="CW27" s="29"/>
      <c r="CX27" s="29"/>
      <c r="CY27" s="29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9"/>
      <c r="DV27" s="28"/>
      <c r="DW27" s="28"/>
      <c r="DX27" s="28"/>
      <c r="DY27" s="29"/>
      <c r="DZ27" s="29"/>
      <c r="EA27" s="29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16" t="s">
        <v>99</v>
      </c>
      <c r="ES27" s="70" t="s">
        <v>145</v>
      </c>
    </row>
    <row r="28" spans="1:150" ht="25.5" customHeight="1" x14ac:dyDescent="0.2">
      <c r="A28" s="13">
        <v>5</v>
      </c>
      <c r="B28" s="17" t="s">
        <v>68</v>
      </c>
      <c r="C28" s="15" t="s">
        <v>34</v>
      </c>
      <c r="D28" s="28"/>
      <c r="E28" s="28">
        <v>12</v>
      </c>
      <c r="F28" s="28">
        <v>456</v>
      </c>
      <c r="G28" s="28">
        <v>48</v>
      </c>
      <c r="H28" s="28">
        <v>12</v>
      </c>
      <c r="I28" s="28">
        <v>456</v>
      </c>
      <c r="J28" s="28">
        <v>48</v>
      </c>
      <c r="K28" s="28">
        <v>20</v>
      </c>
      <c r="L28" s="28">
        <v>28</v>
      </c>
      <c r="M28" s="29"/>
      <c r="N28" s="28"/>
      <c r="O28" s="28">
        <v>408</v>
      </c>
      <c r="P28" s="28">
        <v>1</v>
      </c>
      <c r="Q28" s="29"/>
      <c r="R28" s="29"/>
      <c r="S28" s="29"/>
      <c r="T28" s="28"/>
      <c r="U28" s="28"/>
      <c r="V28" s="28"/>
      <c r="W28" s="28"/>
      <c r="X28" s="28"/>
      <c r="Y28" s="28"/>
      <c r="Z28" s="28">
        <v>48</v>
      </c>
      <c r="AA28" s="28" t="s">
        <v>111</v>
      </c>
      <c r="AB28" s="28">
        <v>12</v>
      </c>
      <c r="AC28" s="28">
        <v>48</v>
      </c>
      <c r="AD28" s="28">
        <v>456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  <c r="AP28" s="28"/>
      <c r="AQ28" s="28"/>
      <c r="AR28" s="28"/>
      <c r="AS28" s="29"/>
      <c r="AT28" s="29"/>
      <c r="AU28" s="29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9"/>
      <c r="BR28" s="28"/>
      <c r="BS28" s="28"/>
      <c r="BT28" s="28"/>
      <c r="BU28" s="29"/>
      <c r="BV28" s="29"/>
      <c r="BW28" s="29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9"/>
      <c r="CT28" s="28"/>
      <c r="CU28" s="28"/>
      <c r="CV28" s="28"/>
      <c r="CW28" s="29"/>
      <c r="CX28" s="29"/>
      <c r="CY28" s="29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9"/>
      <c r="DV28" s="28"/>
      <c r="DW28" s="28"/>
      <c r="DX28" s="28"/>
      <c r="DY28" s="29"/>
      <c r="DZ28" s="29"/>
      <c r="EA28" s="29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16" t="s">
        <v>99</v>
      </c>
      <c r="ES28" s="70" t="s">
        <v>146</v>
      </c>
    </row>
    <row r="29" spans="1:150" ht="25.5" customHeight="1" x14ac:dyDescent="0.2">
      <c r="A29" s="13">
        <v>6</v>
      </c>
      <c r="B29" s="17" t="s">
        <v>70</v>
      </c>
      <c r="C29" s="15" t="s">
        <v>34</v>
      </c>
      <c r="D29" s="28"/>
      <c r="E29" s="28">
        <v>8</v>
      </c>
      <c r="F29" s="28">
        <v>304</v>
      </c>
      <c r="G29" s="28">
        <v>32</v>
      </c>
      <c r="H29" s="28"/>
      <c r="I29" s="28"/>
      <c r="J29" s="28"/>
      <c r="K29" s="28"/>
      <c r="L29" s="28"/>
      <c r="M29" s="29"/>
      <c r="N29" s="28"/>
      <c r="O29" s="28"/>
      <c r="P29" s="28">
        <v>1</v>
      </c>
      <c r="Q29" s="29"/>
      <c r="R29" s="29"/>
      <c r="S29" s="29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>
        <v>8</v>
      </c>
      <c r="AK29" s="28">
        <v>304</v>
      </c>
      <c r="AL29" s="28">
        <v>32</v>
      </c>
      <c r="AM29" s="28">
        <v>14</v>
      </c>
      <c r="AN29" s="28">
        <v>18</v>
      </c>
      <c r="AO29" s="29"/>
      <c r="AP29" s="28"/>
      <c r="AQ29" s="28">
        <v>272</v>
      </c>
      <c r="AR29" s="28"/>
      <c r="AS29" s="29"/>
      <c r="AT29" s="29"/>
      <c r="AU29" s="29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>
        <v>32</v>
      </c>
      <c r="BH29" s="28" t="s">
        <v>111</v>
      </c>
      <c r="BI29" s="28">
        <v>8</v>
      </c>
      <c r="BJ29" s="28">
        <v>32</v>
      </c>
      <c r="BK29" s="28">
        <v>304</v>
      </c>
      <c r="BL29" s="28"/>
      <c r="BM29" s="28"/>
      <c r="BN29" s="28"/>
      <c r="BO29" s="28"/>
      <c r="BP29" s="28"/>
      <c r="BQ29" s="29"/>
      <c r="BR29" s="28"/>
      <c r="BS29" s="28"/>
      <c r="BT29" s="28"/>
      <c r="BU29" s="29"/>
      <c r="BV29" s="29"/>
      <c r="BW29" s="29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9"/>
      <c r="CT29" s="28"/>
      <c r="CU29" s="28"/>
      <c r="CV29" s="28"/>
      <c r="CW29" s="29"/>
      <c r="CX29" s="29"/>
      <c r="CY29" s="29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9"/>
      <c r="DV29" s="28"/>
      <c r="DW29" s="28"/>
      <c r="DX29" s="28"/>
      <c r="DY29" s="29"/>
      <c r="DZ29" s="29"/>
      <c r="EA29" s="29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16" t="s">
        <v>99</v>
      </c>
      <c r="ES29" s="70" t="s">
        <v>147</v>
      </c>
    </row>
    <row r="30" spans="1:150" s="80" customFormat="1" ht="12.75" customHeight="1" x14ac:dyDescent="0.2">
      <c r="A30" s="73" t="s">
        <v>42</v>
      </c>
      <c r="B30" s="81" t="s">
        <v>41</v>
      </c>
      <c r="C30" s="75"/>
      <c r="D30" s="76" t="s">
        <v>116</v>
      </c>
      <c r="E30" s="76">
        <f t="shared" ref="E30:G30" si="13">SUM(E31:E38)</f>
        <v>35</v>
      </c>
      <c r="F30" s="76">
        <f t="shared" si="13"/>
        <v>1330</v>
      </c>
      <c r="G30" s="76">
        <f t="shared" si="13"/>
        <v>320</v>
      </c>
      <c r="H30" s="76">
        <f>SUM(H31:H38)</f>
        <v>6</v>
      </c>
      <c r="I30" s="76">
        <f t="shared" ref="I30:X30" si="14">SUM(I31:I38)</f>
        <v>228</v>
      </c>
      <c r="J30" s="76">
        <f t="shared" si="14"/>
        <v>70</v>
      </c>
      <c r="K30" s="76">
        <f t="shared" si="14"/>
        <v>30</v>
      </c>
      <c r="L30" s="76">
        <f t="shared" si="14"/>
        <v>40</v>
      </c>
      <c r="M30" s="76">
        <f t="shared" si="14"/>
        <v>0</v>
      </c>
      <c r="N30" s="76">
        <f t="shared" si="14"/>
        <v>0</v>
      </c>
      <c r="O30" s="76">
        <f t="shared" si="14"/>
        <v>158</v>
      </c>
      <c r="P30" s="76">
        <f t="shared" si="14"/>
        <v>10</v>
      </c>
      <c r="Q30" s="76">
        <f t="shared" si="14"/>
        <v>0</v>
      </c>
      <c r="R30" s="76">
        <f t="shared" si="14"/>
        <v>0</v>
      </c>
      <c r="S30" s="76">
        <f t="shared" si="14"/>
        <v>0</v>
      </c>
      <c r="T30" s="76">
        <f t="shared" si="14"/>
        <v>0</v>
      </c>
      <c r="U30" s="76">
        <f t="shared" si="14"/>
        <v>0</v>
      </c>
      <c r="V30" s="76">
        <f t="shared" si="14"/>
        <v>0</v>
      </c>
      <c r="W30" s="76">
        <f t="shared" si="14"/>
        <v>0</v>
      </c>
      <c r="X30" s="76">
        <f t="shared" si="14"/>
        <v>0</v>
      </c>
      <c r="Y30" s="76">
        <f t="shared" ref="Y30" si="15">SUM(Y31:Y38)</f>
        <v>0</v>
      </c>
      <c r="Z30" s="76">
        <f t="shared" ref="Z30" si="16">SUM(Z31:Z38)</f>
        <v>18</v>
      </c>
      <c r="AA30" s="76">
        <f t="shared" ref="AA30" si="17">SUM(AA31:AA38)</f>
        <v>0</v>
      </c>
      <c r="AB30" s="76">
        <f t="shared" ref="AB30" si="18">SUM(AB31:AB38)</f>
        <v>1</v>
      </c>
      <c r="AC30" s="76">
        <f t="shared" ref="AC30" si="19">SUM(AC31:AC38)</f>
        <v>18</v>
      </c>
      <c r="AD30" s="76">
        <f t="shared" ref="AD30" si="20">SUM(AD31:AD38)</f>
        <v>38</v>
      </c>
      <c r="AE30" s="76">
        <f t="shared" ref="AE30" si="21">SUM(AE31:AE38)</f>
        <v>52</v>
      </c>
      <c r="AF30" s="76">
        <f t="shared" ref="AF30" si="22">SUM(AF31:AF38)</f>
        <v>0</v>
      </c>
      <c r="AG30" s="76">
        <f t="shared" ref="AG30" si="23">SUM(AG31:AG38)</f>
        <v>5</v>
      </c>
      <c r="AH30" s="76">
        <f t="shared" ref="AH30" si="24">SUM(AH31:AH38)</f>
        <v>52</v>
      </c>
      <c r="AI30" s="76">
        <f t="shared" ref="AI30" si="25">SUM(AI31:AI38)</f>
        <v>190</v>
      </c>
      <c r="AJ30" s="76">
        <f t="shared" ref="AJ30" si="26">SUM(AJ31:AJ38)</f>
        <v>23</v>
      </c>
      <c r="AK30" s="76">
        <f t="shared" ref="AK30" si="27">SUM(AK31:AK38)</f>
        <v>874</v>
      </c>
      <c r="AL30" s="76">
        <f t="shared" ref="AL30" si="28">SUM(AL31:AL38)</f>
        <v>182</v>
      </c>
      <c r="AM30" s="76">
        <f t="shared" ref="AM30" si="29">SUM(AM31:AM38)</f>
        <v>78</v>
      </c>
      <c r="AN30" s="76">
        <f t="shared" ref="AN30" si="30">SUM(AN31:AN38)</f>
        <v>104</v>
      </c>
      <c r="AO30" s="76">
        <f t="shared" ref="AO30" si="31">SUM(AO31:AO38)</f>
        <v>0</v>
      </c>
      <c r="AP30" s="76">
        <f t="shared" ref="AP30" si="32">SUM(AP31:AP38)</f>
        <v>0</v>
      </c>
      <c r="AQ30" s="76">
        <f t="shared" ref="AQ30" si="33">SUM(AQ31:AQ38)</f>
        <v>692</v>
      </c>
      <c r="AR30" s="76">
        <f t="shared" ref="AR30" si="34">SUM(AR31:AR38)</f>
        <v>0</v>
      </c>
      <c r="AS30" s="76">
        <f t="shared" ref="AS30" si="35">SUM(AS31:AS38)</f>
        <v>0</v>
      </c>
      <c r="AT30" s="76">
        <f t="shared" ref="AT30" si="36">SUM(AT31:AT38)</f>
        <v>0</v>
      </c>
      <c r="AU30" s="76">
        <f t="shared" ref="AU30" si="37">SUM(AU31:AU38)</f>
        <v>0</v>
      </c>
      <c r="AV30" s="76">
        <f t="shared" ref="AV30" si="38">SUM(AV31:AV38)</f>
        <v>0</v>
      </c>
      <c r="AW30" s="76">
        <f t="shared" ref="AW30" si="39">SUM(AW31:AW38)</f>
        <v>22</v>
      </c>
      <c r="AX30" s="76">
        <f t="shared" ref="AX30" si="40">SUM(AX31:AX38)</f>
        <v>0</v>
      </c>
      <c r="AY30" s="76">
        <f t="shared" ref="AY30" si="41">SUM(AY31:AY38)</f>
        <v>3</v>
      </c>
      <c r="AZ30" s="76">
        <f t="shared" ref="AZ30" si="42">SUM(AZ31:AZ38)</f>
        <v>22</v>
      </c>
      <c r="BA30" s="76">
        <f t="shared" ref="BA30" si="43">SUM(BA31:BA38)</f>
        <v>114</v>
      </c>
      <c r="BB30" s="76">
        <f t="shared" ref="BB30" si="44">SUM(BB31:BB38)</f>
        <v>100</v>
      </c>
      <c r="BC30" s="76">
        <f t="shared" ref="BC30" si="45">SUM(BC31:BC38)</f>
        <v>0</v>
      </c>
      <c r="BD30" s="76">
        <f t="shared" ref="BD30" si="46">SUM(BD31:BD38)</f>
        <v>14</v>
      </c>
      <c r="BE30" s="76">
        <f t="shared" ref="BE30" si="47">SUM(BE31:BE38)</f>
        <v>100</v>
      </c>
      <c r="BF30" s="76">
        <f t="shared" ref="BF30" si="48">SUM(BF31:BF38)</f>
        <v>532</v>
      </c>
      <c r="BG30" s="76">
        <f t="shared" ref="BG30" si="49">SUM(BG31:BG38)</f>
        <v>60</v>
      </c>
      <c r="BH30" s="76">
        <f t="shared" ref="BH30" si="50">SUM(BH31:BH38)</f>
        <v>0</v>
      </c>
      <c r="BI30" s="76">
        <f t="shared" ref="BI30" si="51">SUM(BI31:BI38)</f>
        <v>6</v>
      </c>
      <c r="BJ30" s="76">
        <f t="shared" ref="BJ30" si="52">SUM(BJ31:BJ38)</f>
        <v>60</v>
      </c>
      <c r="BK30" s="76">
        <f t="shared" ref="BK30" si="53">SUM(BK31:BK38)</f>
        <v>228</v>
      </c>
      <c r="BL30" s="76">
        <f t="shared" ref="BL30" si="54">SUM(BL31:BL38)</f>
        <v>6</v>
      </c>
      <c r="BM30" s="76">
        <f t="shared" ref="BM30" si="55">SUM(BM31:BM38)</f>
        <v>228</v>
      </c>
      <c r="BN30" s="76">
        <f t="shared" ref="BN30" si="56">SUM(BN31:BN38)</f>
        <v>68</v>
      </c>
      <c r="BO30" s="76">
        <f t="shared" ref="BO30" si="57">SUM(BO31:BO38)</f>
        <v>30</v>
      </c>
      <c r="BP30" s="76">
        <f t="shared" ref="BP30" si="58">SUM(BP31:BP38)</f>
        <v>38</v>
      </c>
      <c r="BQ30" s="76">
        <f t="shared" ref="BQ30" si="59">SUM(BQ31:BQ38)</f>
        <v>0</v>
      </c>
      <c r="BR30" s="76">
        <f t="shared" ref="BR30" si="60">SUM(BR31:BR38)</f>
        <v>0</v>
      </c>
      <c r="BS30" s="76">
        <f t="shared" ref="BS30" si="61">SUM(BS31:BS38)</f>
        <v>160</v>
      </c>
      <c r="BT30" s="76">
        <f t="shared" ref="BT30" si="62">SUM(BT31:BT38)</f>
        <v>0</v>
      </c>
      <c r="BU30" s="76">
        <f t="shared" ref="BU30" si="63">SUM(BU31:BU38)</f>
        <v>0</v>
      </c>
      <c r="BV30" s="76">
        <f t="shared" ref="BV30" si="64">SUM(BV31:BV38)</f>
        <v>0</v>
      </c>
      <c r="BW30" s="76">
        <f t="shared" ref="BW30" si="65">SUM(BW31:BW38)</f>
        <v>0</v>
      </c>
      <c r="BX30" s="76">
        <f t="shared" ref="BX30" si="66">SUM(BX31:BX38)</f>
        <v>0</v>
      </c>
      <c r="BY30" s="76">
        <f t="shared" ref="BY30" si="67">SUM(BY31:BY38)</f>
        <v>36</v>
      </c>
      <c r="BZ30" s="76">
        <f t="shared" ref="BZ30" si="68">SUM(BZ31:BZ38)</f>
        <v>0</v>
      </c>
      <c r="CA30" s="76">
        <f t="shared" ref="CA30" si="69">SUM(CA31:CA38)</f>
        <v>3</v>
      </c>
      <c r="CB30" s="76">
        <f t="shared" ref="CB30" si="70">SUM(CB31:CB38)</f>
        <v>36</v>
      </c>
      <c r="CC30" s="76">
        <f t="shared" ref="CC30" si="71">SUM(CC31:CC38)</f>
        <v>114</v>
      </c>
      <c r="CD30" s="76">
        <f t="shared" ref="CD30" si="72">SUM(CD31:CD38)</f>
        <v>32</v>
      </c>
      <c r="CE30" s="76">
        <f t="shared" ref="CE30" si="73">SUM(CE31:CE38)</f>
        <v>0</v>
      </c>
      <c r="CF30" s="76">
        <f t="shared" ref="CF30" si="74">SUM(CF31:CF38)</f>
        <v>3</v>
      </c>
      <c r="CG30" s="76">
        <f t="shared" ref="CG30" si="75">SUM(CG31:CG38)</f>
        <v>32</v>
      </c>
      <c r="CH30" s="76">
        <f t="shared" ref="CH30" si="76">SUM(CH31:CH38)</f>
        <v>114</v>
      </c>
      <c r="CI30" s="76">
        <f t="shared" ref="CI30" si="77">SUM(CI31:CI38)</f>
        <v>0</v>
      </c>
      <c r="CJ30" s="76">
        <f t="shared" ref="CJ30" si="78">SUM(CJ31:CJ38)</f>
        <v>0</v>
      </c>
      <c r="CK30" s="76">
        <f t="shared" ref="CK30" si="79">SUM(CK31:CK38)</f>
        <v>0</v>
      </c>
      <c r="CL30" s="76">
        <f t="shared" ref="CL30" si="80">SUM(CL31:CL38)</f>
        <v>0</v>
      </c>
      <c r="CM30" s="76">
        <f t="shared" ref="CM30" si="81">SUM(CM31:CM38)</f>
        <v>0</v>
      </c>
      <c r="CN30" s="76">
        <f t="shared" ref="CN30" si="82">SUM(CN31:CN38)</f>
        <v>0</v>
      </c>
      <c r="CO30" s="76">
        <f t="shared" ref="CO30" si="83">SUM(CO31:CO38)</f>
        <v>0</v>
      </c>
      <c r="CP30" s="76">
        <f t="shared" ref="CP30" si="84">SUM(CP31:CP38)</f>
        <v>0</v>
      </c>
      <c r="CQ30" s="76">
        <f t="shared" ref="CQ30" si="85">SUM(CQ31:CQ38)</f>
        <v>0</v>
      </c>
      <c r="CR30" s="76">
        <f t="shared" ref="CR30" si="86">SUM(CR31:CR38)</f>
        <v>0</v>
      </c>
      <c r="CS30" s="76">
        <f t="shared" ref="CS30" si="87">SUM(CS31:CS38)</f>
        <v>0</v>
      </c>
      <c r="CT30" s="76">
        <f t="shared" ref="CT30" si="88">SUM(CT31:CT38)</f>
        <v>0</v>
      </c>
      <c r="CU30" s="76">
        <f t="shared" ref="CU30" si="89">SUM(CU31:CU38)</f>
        <v>0</v>
      </c>
      <c r="CV30" s="76">
        <f t="shared" ref="CV30" si="90">SUM(CV31:CV38)</f>
        <v>0</v>
      </c>
      <c r="CW30" s="76">
        <f t="shared" ref="CW30" si="91">SUM(CW31:CW38)</f>
        <v>0</v>
      </c>
      <c r="CX30" s="76">
        <f t="shared" ref="CX30" si="92">SUM(CX31:CX38)</f>
        <v>0</v>
      </c>
      <c r="CY30" s="76">
        <f t="shared" ref="CY30" si="93">SUM(CY31:CY38)</f>
        <v>0</v>
      </c>
      <c r="CZ30" s="76">
        <f t="shared" ref="CZ30" si="94">SUM(CZ31:CZ38)</f>
        <v>0</v>
      </c>
      <c r="DA30" s="76">
        <f t="shared" ref="DA30" si="95">SUM(DA31:DA38)</f>
        <v>0</v>
      </c>
      <c r="DB30" s="76">
        <f t="shared" ref="DB30" si="96">SUM(DB31:DB38)</f>
        <v>0</v>
      </c>
      <c r="DC30" s="76">
        <f t="shared" ref="DC30" si="97">SUM(DC31:DC38)</f>
        <v>0</v>
      </c>
      <c r="DD30" s="76">
        <f t="shared" ref="DD30" si="98">SUM(DD31:DD38)</f>
        <v>0</v>
      </c>
      <c r="DE30" s="76">
        <f t="shared" ref="DE30" si="99">SUM(DE31:DE38)</f>
        <v>0</v>
      </c>
      <c r="DF30" s="76">
        <f t="shared" ref="DF30" si="100">SUM(DF31:DF38)</f>
        <v>0</v>
      </c>
      <c r="DG30" s="76">
        <f t="shared" ref="DG30" si="101">SUM(DG31:DG38)</f>
        <v>0</v>
      </c>
      <c r="DH30" s="76">
        <f t="shared" ref="DH30" si="102">SUM(DH31:DH38)</f>
        <v>0</v>
      </c>
      <c r="DI30" s="76">
        <f t="shared" ref="DI30" si="103">SUM(DI31:DI38)</f>
        <v>0</v>
      </c>
      <c r="DJ30" s="76">
        <f t="shared" ref="DJ30" si="104">SUM(DJ31:DJ38)</f>
        <v>0</v>
      </c>
      <c r="DK30" s="76">
        <f t="shared" ref="DK30" si="105">SUM(DK31:DK38)</f>
        <v>0</v>
      </c>
      <c r="DL30" s="76">
        <f t="shared" ref="DL30" si="106">SUM(DL31:DL38)</f>
        <v>0</v>
      </c>
      <c r="DM30" s="76">
        <f t="shared" ref="DM30" si="107">SUM(DM31:DM38)</f>
        <v>0</v>
      </c>
      <c r="DN30" s="76">
        <f t="shared" ref="DN30" si="108">SUM(DN31:DN38)</f>
        <v>0</v>
      </c>
      <c r="DO30" s="76">
        <f t="shared" ref="DO30" si="109">SUM(DO31:DO38)</f>
        <v>0</v>
      </c>
      <c r="DP30" s="76">
        <f t="shared" ref="DP30" si="110">SUM(DP31:DP38)</f>
        <v>0</v>
      </c>
      <c r="DQ30" s="76">
        <f t="shared" ref="DQ30" si="111">SUM(DQ31:DQ38)</f>
        <v>0</v>
      </c>
      <c r="DR30" s="76">
        <f t="shared" ref="DR30" si="112">SUM(DR31:DR38)</f>
        <v>0</v>
      </c>
      <c r="DS30" s="76">
        <f t="shared" ref="DS30" si="113">SUM(DS31:DS38)</f>
        <v>0</v>
      </c>
      <c r="DT30" s="76">
        <f t="shared" ref="DT30" si="114">SUM(DT31:DT38)</f>
        <v>0</v>
      </c>
      <c r="DU30" s="76">
        <f t="shared" ref="DU30" si="115">SUM(DU31:DU38)</f>
        <v>0</v>
      </c>
      <c r="DV30" s="76">
        <f t="shared" ref="DV30" si="116">SUM(DV31:DV38)</f>
        <v>0</v>
      </c>
      <c r="DW30" s="76">
        <f t="shared" ref="DW30" si="117">SUM(DW31:DW38)</f>
        <v>0</v>
      </c>
      <c r="DX30" s="76">
        <f t="shared" ref="DX30" si="118">SUM(DX31:DX38)</f>
        <v>0</v>
      </c>
      <c r="DY30" s="76">
        <f t="shared" ref="DY30" si="119">SUM(DY31:DY38)</f>
        <v>0</v>
      </c>
      <c r="DZ30" s="76">
        <f t="shared" ref="DZ30" si="120">SUM(DZ31:DZ38)</f>
        <v>0</v>
      </c>
      <c r="EA30" s="76">
        <f t="shared" ref="EA30" si="121">SUM(EA31:EA38)</f>
        <v>0</v>
      </c>
      <c r="EB30" s="76">
        <f t="shared" ref="EB30" si="122">SUM(EB31:EB38)</f>
        <v>0</v>
      </c>
      <c r="EC30" s="76">
        <f t="shared" ref="EC30" si="123">SUM(EC31:EC38)</f>
        <v>0</v>
      </c>
      <c r="ED30" s="76">
        <f t="shared" ref="ED30" si="124">SUM(ED31:ED38)</f>
        <v>0</v>
      </c>
      <c r="EE30" s="76">
        <f t="shared" ref="EE30" si="125">SUM(EE31:EE38)</f>
        <v>0</v>
      </c>
      <c r="EF30" s="76">
        <f t="shared" ref="EF30" si="126">SUM(EF31:EF38)</f>
        <v>0</v>
      </c>
      <c r="EG30" s="76">
        <f t="shared" ref="EG30" si="127">SUM(EG31:EG38)</f>
        <v>0</v>
      </c>
      <c r="EH30" s="76">
        <f t="shared" ref="EH30" si="128">SUM(EH31:EH38)</f>
        <v>0</v>
      </c>
      <c r="EI30" s="76">
        <f t="shared" ref="EI30" si="129">SUM(EI31:EI38)</f>
        <v>0</v>
      </c>
      <c r="EJ30" s="76">
        <f t="shared" ref="EJ30" si="130">SUM(EJ31:EJ38)</f>
        <v>0</v>
      </c>
      <c r="EK30" s="76">
        <f t="shared" ref="EK30" si="131">SUM(EK31:EK38)</f>
        <v>0</v>
      </c>
      <c r="EL30" s="76">
        <f t="shared" ref="EL30" si="132">SUM(EL31:EL38)</f>
        <v>0</v>
      </c>
      <c r="EM30" s="76">
        <f t="shared" ref="EM30" si="133">SUM(EM31:EM38)</f>
        <v>0</v>
      </c>
      <c r="EN30" s="76">
        <f t="shared" ref="EN30" si="134">SUM(EN31:EN38)</f>
        <v>0</v>
      </c>
      <c r="EO30" s="76">
        <f t="shared" ref="EO30" si="135">SUM(EO31:EO38)</f>
        <v>0</v>
      </c>
      <c r="EP30" s="76">
        <f t="shared" ref="EP30" si="136">SUM(EP31:EP38)</f>
        <v>0</v>
      </c>
      <c r="EQ30" s="76">
        <f t="shared" ref="EQ30" si="137">SUM(EQ31:EQ38)</f>
        <v>0</v>
      </c>
      <c r="ER30" s="51"/>
      <c r="ES30" s="71"/>
      <c r="ET30" s="79"/>
    </row>
    <row r="31" spans="1:150" ht="25.5" customHeight="1" x14ac:dyDescent="0.2">
      <c r="A31" s="13">
        <v>1</v>
      </c>
      <c r="B31" s="17" t="s">
        <v>51</v>
      </c>
      <c r="C31" s="15" t="s">
        <v>34</v>
      </c>
      <c r="D31" s="28"/>
      <c r="E31" s="28">
        <v>6</v>
      </c>
      <c r="F31" s="28">
        <v>228</v>
      </c>
      <c r="G31" s="28">
        <v>50</v>
      </c>
      <c r="H31" s="28">
        <v>3</v>
      </c>
      <c r="I31" s="28">
        <v>114</v>
      </c>
      <c r="J31" s="28">
        <v>28</v>
      </c>
      <c r="K31" s="28">
        <v>12</v>
      </c>
      <c r="L31" s="28">
        <v>16</v>
      </c>
      <c r="M31" s="29"/>
      <c r="N31" s="28"/>
      <c r="O31" s="28">
        <v>86</v>
      </c>
      <c r="P31" s="28">
        <v>1</v>
      </c>
      <c r="Q31" s="29"/>
      <c r="R31" s="29"/>
      <c r="S31" s="29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28</v>
      </c>
      <c r="AF31" s="28" t="s">
        <v>99</v>
      </c>
      <c r="AG31" s="28">
        <v>3</v>
      </c>
      <c r="AH31" s="28">
        <v>28</v>
      </c>
      <c r="AI31" s="28">
        <v>114</v>
      </c>
      <c r="AJ31" s="28">
        <v>3</v>
      </c>
      <c r="AK31" s="28">
        <v>114</v>
      </c>
      <c r="AL31" s="28">
        <v>22</v>
      </c>
      <c r="AM31" s="28">
        <v>8</v>
      </c>
      <c r="AN31" s="28">
        <v>14</v>
      </c>
      <c r="AO31" s="29"/>
      <c r="AP31" s="28"/>
      <c r="AQ31" s="28">
        <v>92</v>
      </c>
      <c r="AR31" s="28"/>
      <c r="AS31" s="29"/>
      <c r="AT31" s="29"/>
      <c r="AU31" s="29"/>
      <c r="AV31" s="28"/>
      <c r="AW31" s="28">
        <v>22</v>
      </c>
      <c r="AX31" s="28" t="s">
        <v>111</v>
      </c>
      <c r="AY31" s="28">
        <v>3</v>
      </c>
      <c r="AZ31" s="28">
        <v>22</v>
      </c>
      <c r="BA31" s="28">
        <v>114</v>
      </c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9"/>
      <c r="BR31" s="28"/>
      <c r="BS31" s="28"/>
      <c r="BT31" s="28"/>
      <c r="BU31" s="29"/>
      <c r="BV31" s="29"/>
      <c r="BW31" s="29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9"/>
      <c r="CT31" s="28"/>
      <c r="CU31" s="28"/>
      <c r="CV31" s="28"/>
      <c r="CW31" s="29"/>
      <c r="CX31" s="29"/>
      <c r="CY31" s="29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9"/>
      <c r="DV31" s="28"/>
      <c r="DW31" s="28"/>
      <c r="DX31" s="28"/>
      <c r="DY31" s="29"/>
      <c r="DZ31" s="29"/>
      <c r="EA31" s="29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16" t="s">
        <v>99</v>
      </c>
      <c r="ES31" s="70" t="s">
        <v>148</v>
      </c>
    </row>
    <row r="32" spans="1:150" ht="25.5" customHeight="1" x14ac:dyDescent="0.2">
      <c r="A32" s="13">
        <v>2</v>
      </c>
      <c r="B32" s="17" t="s">
        <v>55</v>
      </c>
      <c r="C32" s="15" t="s">
        <v>34</v>
      </c>
      <c r="D32" s="28"/>
      <c r="E32" s="28">
        <v>3</v>
      </c>
      <c r="F32" s="28">
        <v>114</v>
      </c>
      <c r="G32" s="28">
        <v>36</v>
      </c>
      <c r="H32" s="28"/>
      <c r="I32" s="28"/>
      <c r="J32" s="28"/>
      <c r="K32" s="28"/>
      <c r="L32" s="28"/>
      <c r="M32" s="29"/>
      <c r="N32" s="28"/>
      <c r="O32" s="28"/>
      <c r="P32" s="28">
        <v>1</v>
      </c>
      <c r="Q32" s="29"/>
      <c r="R32" s="29"/>
      <c r="S32" s="29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9"/>
      <c r="AP32" s="28"/>
      <c r="AQ32" s="28"/>
      <c r="AR32" s="28"/>
      <c r="AS32" s="29"/>
      <c r="AT32" s="29"/>
      <c r="AU32" s="29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>
        <v>3</v>
      </c>
      <c r="BM32" s="28">
        <v>114</v>
      </c>
      <c r="BN32" s="28">
        <v>36</v>
      </c>
      <c r="BO32" s="28">
        <v>16</v>
      </c>
      <c r="BP32" s="28">
        <v>20</v>
      </c>
      <c r="BQ32" s="29"/>
      <c r="BR32" s="28"/>
      <c r="BS32" s="28">
        <v>78</v>
      </c>
      <c r="BT32" s="28"/>
      <c r="BU32" s="29"/>
      <c r="BV32" s="29"/>
      <c r="BW32" s="29"/>
      <c r="BX32" s="28"/>
      <c r="BY32" s="28">
        <v>36</v>
      </c>
      <c r="BZ32" s="28" t="s">
        <v>111</v>
      </c>
      <c r="CA32" s="28">
        <v>3</v>
      </c>
      <c r="CB32" s="28">
        <v>36</v>
      </c>
      <c r="CC32" s="28">
        <v>114</v>
      </c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9"/>
      <c r="CT32" s="28"/>
      <c r="CU32" s="28"/>
      <c r="CV32" s="28"/>
      <c r="CW32" s="29"/>
      <c r="CX32" s="29"/>
      <c r="CY32" s="29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9"/>
      <c r="DV32" s="28"/>
      <c r="DW32" s="28"/>
      <c r="DX32" s="28"/>
      <c r="DY32" s="29"/>
      <c r="DZ32" s="29"/>
      <c r="EA32" s="29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16" t="s">
        <v>99</v>
      </c>
      <c r="ES32" s="70" t="s">
        <v>149</v>
      </c>
    </row>
    <row r="33" spans="1:150" ht="25.5" customHeight="1" x14ac:dyDescent="0.2">
      <c r="A33" s="13">
        <v>3</v>
      </c>
      <c r="B33" s="17" t="s">
        <v>61</v>
      </c>
      <c r="C33" s="15" t="s">
        <v>34</v>
      </c>
      <c r="D33" s="28"/>
      <c r="E33" s="28">
        <v>5</v>
      </c>
      <c r="F33" s="28">
        <v>190</v>
      </c>
      <c r="G33" s="28">
        <v>66</v>
      </c>
      <c r="H33" s="28">
        <v>3</v>
      </c>
      <c r="I33" s="28">
        <v>114</v>
      </c>
      <c r="J33" s="28">
        <v>42</v>
      </c>
      <c r="K33" s="28">
        <v>18</v>
      </c>
      <c r="L33" s="28">
        <v>24</v>
      </c>
      <c r="M33" s="29"/>
      <c r="N33" s="28"/>
      <c r="O33" s="28">
        <v>72</v>
      </c>
      <c r="P33" s="28">
        <v>3</v>
      </c>
      <c r="Q33" s="29"/>
      <c r="R33" s="29"/>
      <c r="S33" s="29"/>
      <c r="T33" s="28"/>
      <c r="U33" s="28"/>
      <c r="V33" s="28"/>
      <c r="W33" s="28"/>
      <c r="X33" s="28"/>
      <c r="Y33" s="28"/>
      <c r="Z33" s="28">
        <v>18</v>
      </c>
      <c r="AA33" s="28" t="s">
        <v>99</v>
      </c>
      <c r="AB33" s="28">
        <v>1</v>
      </c>
      <c r="AC33" s="28">
        <v>18</v>
      </c>
      <c r="AD33" s="28">
        <v>38</v>
      </c>
      <c r="AE33" s="28">
        <v>24</v>
      </c>
      <c r="AF33" s="28" t="s">
        <v>99</v>
      </c>
      <c r="AG33" s="28">
        <v>2</v>
      </c>
      <c r="AH33" s="28">
        <v>24</v>
      </c>
      <c r="AI33" s="28">
        <v>76</v>
      </c>
      <c r="AJ33" s="28">
        <v>2</v>
      </c>
      <c r="AK33" s="28">
        <v>76</v>
      </c>
      <c r="AL33" s="28">
        <v>24</v>
      </c>
      <c r="AM33" s="28">
        <v>10</v>
      </c>
      <c r="AN33" s="28">
        <v>14</v>
      </c>
      <c r="AO33" s="29"/>
      <c r="AP33" s="28"/>
      <c r="AQ33" s="28">
        <v>52</v>
      </c>
      <c r="AR33" s="28"/>
      <c r="AS33" s="29"/>
      <c r="AT33" s="29"/>
      <c r="AU33" s="29"/>
      <c r="AV33" s="28"/>
      <c r="AW33" s="28">
        <v>0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>
        <v>24</v>
      </c>
      <c r="BH33" s="28" t="s">
        <v>111</v>
      </c>
      <c r="BI33" s="28">
        <v>2</v>
      </c>
      <c r="BJ33" s="28">
        <v>24</v>
      </c>
      <c r="BK33" s="28">
        <v>76</v>
      </c>
      <c r="BL33" s="28"/>
      <c r="BM33" s="28"/>
      <c r="BN33" s="28"/>
      <c r="BO33" s="28"/>
      <c r="BP33" s="28"/>
      <c r="BQ33" s="29"/>
      <c r="BR33" s="28"/>
      <c r="BS33" s="28"/>
      <c r="BT33" s="28"/>
      <c r="BU33" s="29"/>
      <c r="BV33" s="29"/>
      <c r="BW33" s="29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9"/>
      <c r="CT33" s="28"/>
      <c r="CU33" s="28"/>
      <c r="CV33" s="28"/>
      <c r="CW33" s="29"/>
      <c r="CX33" s="29"/>
      <c r="CY33" s="29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9"/>
      <c r="DV33" s="28"/>
      <c r="DW33" s="28"/>
      <c r="DX33" s="28"/>
      <c r="DY33" s="29"/>
      <c r="DZ33" s="29"/>
      <c r="EA33" s="29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16" t="s">
        <v>99</v>
      </c>
      <c r="ES33" s="70" t="s">
        <v>150</v>
      </c>
    </row>
    <row r="34" spans="1:150" ht="25.5" customHeight="1" x14ac:dyDescent="0.2">
      <c r="A34" s="13">
        <v>4</v>
      </c>
      <c r="B34" s="17" t="s">
        <v>62</v>
      </c>
      <c r="C34" s="15" t="s">
        <v>34</v>
      </c>
      <c r="D34" s="28"/>
      <c r="E34" s="28">
        <v>5</v>
      </c>
      <c r="F34" s="28">
        <v>190</v>
      </c>
      <c r="G34" s="28">
        <v>36</v>
      </c>
      <c r="H34" s="28"/>
      <c r="I34" s="28"/>
      <c r="J34" s="28"/>
      <c r="K34" s="28"/>
      <c r="L34" s="28"/>
      <c r="M34" s="29"/>
      <c r="N34" s="28"/>
      <c r="O34" s="28"/>
      <c r="P34" s="28">
        <v>1</v>
      </c>
      <c r="Q34" s="29"/>
      <c r="R34" s="29"/>
      <c r="S34" s="29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>
        <v>5</v>
      </c>
      <c r="AK34" s="28">
        <v>190</v>
      </c>
      <c r="AL34" s="28">
        <v>36</v>
      </c>
      <c r="AM34" s="28">
        <v>16</v>
      </c>
      <c r="AN34" s="28">
        <v>20</v>
      </c>
      <c r="AO34" s="29"/>
      <c r="AP34" s="28"/>
      <c r="AQ34" s="28">
        <v>154</v>
      </c>
      <c r="AR34" s="28"/>
      <c r="AS34" s="29"/>
      <c r="AT34" s="29"/>
      <c r="AU34" s="29"/>
      <c r="AV34" s="28"/>
      <c r="AW34" s="28"/>
      <c r="AX34" s="28"/>
      <c r="AY34" s="28"/>
      <c r="AZ34" s="28"/>
      <c r="BA34" s="28"/>
      <c r="BB34" s="28">
        <v>36</v>
      </c>
      <c r="BC34" s="28" t="s">
        <v>111</v>
      </c>
      <c r="BD34" s="28">
        <v>5</v>
      </c>
      <c r="BE34" s="28">
        <v>36</v>
      </c>
      <c r="BF34" s="28">
        <v>190</v>
      </c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9"/>
      <c r="BR34" s="28"/>
      <c r="BS34" s="28"/>
      <c r="BT34" s="28"/>
      <c r="BU34" s="29"/>
      <c r="BV34" s="29"/>
      <c r="BW34" s="29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9"/>
      <c r="CT34" s="28"/>
      <c r="CU34" s="28"/>
      <c r="CV34" s="28"/>
      <c r="CW34" s="29"/>
      <c r="CX34" s="29"/>
      <c r="CY34" s="29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9"/>
      <c r="DV34" s="28"/>
      <c r="DW34" s="28"/>
      <c r="DX34" s="28"/>
      <c r="DY34" s="29"/>
      <c r="DZ34" s="29"/>
      <c r="EA34" s="29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16" t="s">
        <v>99</v>
      </c>
      <c r="ES34" s="70" t="s">
        <v>151</v>
      </c>
    </row>
    <row r="35" spans="1:150" ht="25.5" customHeight="1" x14ac:dyDescent="0.2">
      <c r="A35" s="13">
        <v>5</v>
      </c>
      <c r="B35" s="17" t="s">
        <v>66</v>
      </c>
      <c r="C35" s="15" t="s">
        <v>34</v>
      </c>
      <c r="D35" s="28"/>
      <c r="E35" s="28">
        <v>5</v>
      </c>
      <c r="F35" s="28">
        <v>190</v>
      </c>
      <c r="G35" s="28">
        <v>28</v>
      </c>
      <c r="H35" s="28"/>
      <c r="I35" s="28"/>
      <c r="J35" s="28"/>
      <c r="K35" s="28"/>
      <c r="L35" s="28"/>
      <c r="M35" s="29"/>
      <c r="N35" s="28"/>
      <c r="O35" s="28"/>
      <c r="P35" s="28">
        <v>1</v>
      </c>
      <c r="Q35" s="29"/>
      <c r="R35" s="29"/>
      <c r="S35" s="29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>
        <v>5</v>
      </c>
      <c r="AK35" s="28">
        <v>190</v>
      </c>
      <c r="AL35" s="28">
        <v>28</v>
      </c>
      <c r="AM35" s="28">
        <v>12</v>
      </c>
      <c r="AN35" s="28">
        <v>16</v>
      </c>
      <c r="AO35" s="29"/>
      <c r="AP35" s="28"/>
      <c r="AQ35" s="28">
        <v>162</v>
      </c>
      <c r="AR35" s="28"/>
      <c r="AS35" s="29"/>
      <c r="AT35" s="29"/>
      <c r="AU35" s="29"/>
      <c r="AV35" s="28"/>
      <c r="AW35" s="28"/>
      <c r="AX35" s="28"/>
      <c r="AY35" s="28"/>
      <c r="AZ35" s="28"/>
      <c r="BA35" s="28"/>
      <c r="BB35" s="28">
        <v>28</v>
      </c>
      <c r="BC35" s="28" t="s">
        <v>111</v>
      </c>
      <c r="BD35" s="28">
        <v>5</v>
      </c>
      <c r="BE35" s="28">
        <v>28</v>
      </c>
      <c r="BF35" s="28">
        <v>190</v>
      </c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9"/>
      <c r="BR35" s="28"/>
      <c r="BS35" s="28"/>
      <c r="BT35" s="28"/>
      <c r="BU35" s="29"/>
      <c r="BV35" s="29"/>
      <c r="BW35" s="29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9"/>
      <c r="CT35" s="28"/>
      <c r="CU35" s="28"/>
      <c r="CV35" s="28"/>
      <c r="CW35" s="29"/>
      <c r="CX35" s="29"/>
      <c r="CY35" s="29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9"/>
      <c r="DV35" s="28"/>
      <c r="DW35" s="28"/>
      <c r="DX35" s="28"/>
      <c r="DY35" s="29"/>
      <c r="DZ35" s="29"/>
      <c r="EA35" s="29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16" t="s">
        <v>99</v>
      </c>
      <c r="ES35" s="70" t="s">
        <v>152</v>
      </c>
    </row>
    <row r="36" spans="1:150" ht="25.5" customHeight="1" x14ac:dyDescent="0.2">
      <c r="A36" s="13">
        <v>6</v>
      </c>
      <c r="B36" s="17" t="s">
        <v>67</v>
      </c>
      <c r="C36" s="15" t="s">
        <v>34</v>
      </c>
      <c r="D36" s="28"/>
      <c r="E36" s="28">
        <v>3</v>
      </c>
      <c r="F36" s="28">
        <v>114</v>
      </c>
      <c r="G36" s="28">
        <v>32</v>
      </c>
      <c r="H36" s="28"/>
      <c r="I36" s="28"/>
      <c r="J36" s="28"/>
      <c r="K36" s="28"/>
      <c r="L36" s="28"/>
      <c r="M36" s="29"/>
      <c r="N36" s="28"/>
      <c r="O36" s="28"/>
      <c r="P36" s="28">
        <v>1</v>
      </c>
      <c r="Q36" s="29"/>
      <c r="R36" s="29"/>
      <c r="S36" s="29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9"/>
      <c r="AP36" s="28"/>
      <c r="AQ36" s="28"/>
      <c r="AR36" s="28"/>
      <c r="AS36" s="29"/>
      <c r="AT36" s="29"/>
      <c r="AU36" s="29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>
        <v>3</v>
      </c>
      <c r="BM36" s="28">
        <v>114</v>
      </c>
      <c r="BN36" s="28">
        <v>32</v>
      </c>
      <c r="BO36" s="28">
        <v>14</v>
      </c>
      <c r="BP36" s="28">
        <v>18</v>
      </c>
      <c r="BQ36" s="29"/>
      <c r="BR36" s="28"/>
      <c r="BS36" s="28">
        <v>82</v>
      </c>
      <c r="BT36" s="28"/>
      <c r="BU36" s="29"/>
      <c r="BV36" s="29"/>
      <c r="BW36" s="29"/>
      <c r="BX36" s="28"/>
      <c r="BY36" s="28"/>
      <c r="BZ36" s="28"/>
      <c r="CA36" s="28"/>
      <c r="CB36" s="28"/>
      <c r="CC36" s="28"/>
      <c r="CD36" s="28">
        <v>32</v>
      </c>
      <c r="CE36" s="28" t="s">
        <v>111</v>
      </c>
      <c r="CF36" s="28">
        <v>3</v>
      </c>
      <c r="CG36" s="28">
        <v>32</v>
      </c>
      <c r="CH36" s="28">
        <v>114</v>
      </c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9"/>
      <c r="CT36" s="28"/>
      <c r="CU36" s="28"/>
      <c r="CV36" s="28"/>
      <c r="CW36" s="29"/>
      <c r="CX36" s="29"/>
      <c r="CY36" s="29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9"/>
      <c r="DV36" s="28"/>
      <c r="DW36" s="28"/>
      <c r="DX36" s="28"/>
      <c r="DY36" s="29"/>
      <c r="DZ36" s="29"/>
      <c r="EA36" s="29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16" t="s">
        <v>99</v>
      </c>
      <c r="ES36" s="70" t="s">
        <v>153</v>
      </c>
    </row>
    <row r="37" spans="1:150" ht="25.5" customHeight="1" x14ac:dyDescent="0.2">
      <c r="A37" s="13">
        <v>7</v>
      </c>
      <c r="B37" s="17" t="s">
        <v>69</v>
      </c>
      <c r="C37" s="15" t="s">
        <v>34</v>
      </c>
      <c r="D37" s="28"/>
      <c r="E37" s="28">
        <v>4</v>
      </c>
      <c r="F37" s="28">
        <v>152</v>
      </c>
      <c r="G37" s="28">
        <v>36</v>
      </c>
      <c r="H37" s="28"/>
      <c r="I37" s="28"/>
      <c r="J37" s="28"/>
      <c r="K37" s="28"/>
      <c r="L37" s="28"/>
      <c r="M37" s="29"/>
      <c r="N37" s="28"/>
      <c r="O37" s="28"/>
      <c r="P37" s="28">
        <v>1</v>
      </c>
      <c r="Q37" s="29"/>
      <c r="R37" s="29"/>
      <c r="S37" s="29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>
        <v>4</v>
      </c>
      <c r="AK37" s="28">
        <v>152</v>
      </c>
      <c r="AL37" s="28">
        <v>36</v>
      </c>
      <c r="AM37" s="28">
        <v>16</v>
      </c>
      <c r="AN37" s="28">
        <v>20</v>
      </c>
      <c r="AO37" s="29"/>
      <c r="AP37" s="28"/>
      <c r="AQ37" s="28">
        <v>116</v>
      </c>
      <c r="AR37" s="28"/>
      <c r="AS37" s="29"/>
      <c r="AT37" s="29"/>
      <c r="AU37" s="29"/>
      <c r="AV37" s="28"/>
      <c r="AW37" s="28"/>
      <c r="AX37" s="28"/>
      <c r="AY37" s="28"/>
      <c r="AZ37" s="28"/>
      <c r="BA37" s="28"/>
      <c r="BB37" s="28">
        <v>36</v>
      </c>
      <c r="BC37" s="28" t="s">
        <v>111</v>
      </c>
      <c r="BD37" s="28">
        <v>4</v>
      </c>
      <c r="BE37" s="28">
        <v>36</v>
      </c>
      <c r="BF37" s="28">
        <v>152</v>
      </c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9"/>
      <c r="BR37" s="28"/>
      <c r="BS37" s="28"/>
      <c r="BT37" s="28"/>
      <c r="BU37" s="29"/>
      <c r="BV37" s="29"/>
      <c r="BW37" s="29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9"/>
      <c r="CT37" s="28"/>
      <c r="CU37" s="28"/>
      <c r="CV37" s="28"/>
      <c r="CW37" s="29"/>
      <c r="CX37" s="29"/>
      <c r="CY37" s="29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9"/>
      <c r="DV37" s="28"/>
      <c r="DW37" s="28"/>
      <c r="DX37" s="28"/>
      <c r="DY37" s="29"/>
      <c r="DZ37" s="29"/>
      <c r="EA37" s="29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16" t="s">
        <v>99</v>
      </c>
      <c r="ES37" s="70" t="s">
        <v>154</v>
      </c>
    </row>
    <row r="38" spans="1:150" ht="25.5" customHeight="1" x14ac:dyDescent="0.2">
      <c r="A38" s="13">
        <v>8</v>
      </c>
      <c r="B38" s="17" t="s">
        <v>71</v>
      </c>
      <c r="C38" s="15" t="s">
        <v>34</v>
      </c>
      <c r="D38" s="28"/>
      <c r="E38" s="28">
        <v>4</v>
      </c>
      <c r="F38" s="28">
        <v>152</v>
      </c>
      <c r="G38" s="28">
        <v>36</v>
      </c>
      <c r="H38" s="28"/>
      <c r="I38" s="28"/>
      <c r="J38" s="28"/>
      <c r="K38" s="28"/>
      <c r="L38" s="28"/>
      <c r="M38" s="29"/>
      <c r="N38" s="28"/>
      <c r="O38" s="28"/>
      <c r="P38" s="28">
        <v>1</v>
      </c>
      <c r="Q38" s="29"/>
      <c r="R38" s="29"/>
      <c r="S38" s="29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>
        <v>4</v>
      </c>
      <c r="AK38" s="28">
        <v>152</v>
      </c>
      <c r="AL38" s="28">
        <v>36</v>
      </c>
      <c r="AM38" s="28">
        <v>16</v>
      </c>
      <c r="AN38" s="28">
        <v>20</v>
      </c>
      <c r="AO38" s="29"/>
      <c r="AP38" s="28"/>
      <c r="AQ38" s="28">
        <v>116</v>
      </c>
      <c r="AR38" s="28"/>
      <c r="AS38" s="29"/>
      <c r="AT38" s="29"/>
      <c r="AU38" s="29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>
        <v>36</v>
      </c>
      <c r="BH38" s="28" t="s">
        <v>111</v>
      </c>
      <c r="BI38" s="28">
        <v>4</v>
      </c>
      <c r="BJ38" s="28">
        <v>36</v>
      </c>
      <c r="BK38" s="28">
        <v>152</v>
      </c>
      <c r="BL38" s="28"/>
      <c r="BM38" s="28"/>
      <c r="BN38" s="28"/>
      <c r="BO38" s="28"/>
      <c r="BP38" s="28"/>
      <c r="BQ38" s="29"/>
      <c r="BR38" s="28"/>
      <c r="BS38" s="28"/>
      <c r="BT38" s="28"/>
      <c r="BU38" s="29"/>
      <c r="BV38" s="29"/>
      <c r="BW38" s="29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9"/>
      <c r="CT38" s="28"/>
      <c r="CU38" s="28"/>
      <c r="CV38" s="28"/>
      <c r="CW38" s="29"/>
      <c r="CX38" s="29"/>
      <c r="CY38" s="29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9"/>
      <c r="DV38" s="28"/>
      <c r="DW38" s="28"/>
      <c r="DX38" s="28"/>
      <c r="DY38" s="29"/>
      <c r="DZ38" s="29"/>
      <c r="EA38" s="29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16" t="s">
        <v>99</v>
      </c>
      <c r="ES38" s="70" t="s">
        <v>155</v>
      </c>
    </row>
    <row r="39" spans="1:150" s="80" customFormat="1" ht="12.75" customHeight="1" x14ac:dyDescent="0.2">
      <c r="A39" s="73" t="s">
        <v>46</v>
      </c>
      <c r="B39" s="81" t="s">
        <v>45</v>
      </c>
      <c r="C39" s="75"/>
      <c r="D39" s="76" t="s">
        <v>117</v>
      </c>
      <c r="E39" s="76">
        <f>E40</f>
        <v>20</v>
      </c>
      <c r="F39" s="76">
        <f t="shared" ref="F39:G39" si="138">F40</f>
        <v>760</v>
      </c>
      <c r="G39" s="76">
        <f t="shared" si="138"/>
        <v>122</v>
      </c>
      <c r="H39" s="76">
        <f t="shared" ref="H39" si="139">H40</f>
        <v>0</v>
      </c>
      <c r="I39" s="76">
        <f t="shared" ref="I39" si="140">I40</f>
        <v>0</v>
      </c>
      <c r="J39" s="76">
        <f t="shared" ref="J39" si="141">J40</f>
        <v>0</v>
      </c>
      <c r="K39" s="76">
        <f t="shared" ref="K39" si="142">K40</f>
        <v>0</v>
      </c>
      <c r="L39" s="76">
        <f t="shared" ref="L39" si="143">L40</f>
        <v>0</v>
      </c>
      <c r="M39" s="76">
        <f t="shared" ref="M39" si="144">M40</f>
        <v>0</v>
      </c>
      <c r="N39" s="76">
        <f t="shared" ref="N39" si="145">N40</f>
        <v>0</v>
      </c>
      <c r="O39" s="76">
        <f t="shared" ref="O39" si="146">O40</f>
        <v>0</v>
      </c>
      <c r="P39" s="76">
        <f t="shared" ref="P39" si="147">P40</f>
        <v>0</v>
      </c>
      <c r="Q39" s="76">
        <f t="shared" ref="Q39" si="148">Q40</f>
        <v>0</v>
      </c>
      <c r="R39" s="76">
        <f t="shared" ref="R39" si="149">R40</f>
        <v>0</v>
      </c>
      <c r="S39" s="76">
        <f t="shared" ref="S39" si="150">S40</f>
        <v>0</v>
      </c>
      <c r="T39" s="76">
        <f t="shared" ref="T39" si="151">T40</f>
        <v>0</v>
      </c>
      <c r="U39" s="76">
        <f t="shared" ref="U39" si="152">U40</f>
        <v>0</v>
      </c>
      <c r="V39" s="76">
        <f t="shared" ref="V39" si="153">V40</f>
        <v>0</v>
      </c>
      <c r="W39" s="76">
        <f t="shared" ref="W39" si="154">W40</f>
        <v>0</v>
      </c>
      <c r="X39" s="76">
        <f t="shared" ref="X39" si="155">X40</f>
        <v>0</v>
      </c>
      <c r="Y39" s="76">
        <f t="shared" ref="Y39" si="156">Y40</f>
        <v>0</v>
      </c>
      <c r="Z39" s="76">
        <f t="shared" ref="Z39" si="157">Z40</f>
        <v>0</v>
      </c>
      <c r="AA39" s="76">
        <f t="shared" ref="AA39" si="158">AA40</f>
        <v>0</v>
      </c>
      <c r="AB39" s="76">
        <f t="shared" ref="AB39" si="159">AB40</f>
        <v>0</v>
      </c>
      <c r="AC39" s="76">
        <f t="shared" ref="AC39" si="160">AC40</f>
        <v>0</v>
      </c>
      <c r="AD39" s="76">
        <f t="shared" ref="AD39" si="161">AD40</f>
        <v>0</v>
      </c>
      <c r="AE39" s="76">
        <f t="shared" ref="AE39" si="162">AE40</f>
        <v>0</v>
      </c>
      <c r="AF39" s="76">
        <f t="shared" ref="AF39" si="163">AF40</f>
        <v>0</v>
      </c>
      <c r="AG39" s="76">
        <f t="shared" ref="AG39" si="164">AG40</f>
        <v>0</v>
      </c>
      <c r="AH39" s="76">
        <f t="shared" ref="AH39" si="165">AH40</f>
        <v>0</v>
      </c>
      <c r="AI39" s="76">
        <f t="shared" ref="AI39" si="166">AI40</f>
        <v>0</v>
      </c>
      <c r="AJ39" s="76">
        <f t="shared" ref="AJ39" si="167">AJ40</f>
        <v>0</v>
      </c>
      <c r="AK39" s="76">
        <f t="shared" ref="AK39" si="168">AK40</f>
        <v>0</v>
      </c>
      <c r="AL39" s="76">
        <f t="shared" ref="AL39" si="169">AL40</f>
        <v>0</v>
      </c>
      <c r="AM39" s="76">
        <f t="shared" ref="AM39" si="170">AM40</f>
        <v>0</v>
      </c>
      <c r="AN39" s="76">
        <f t="shared" ref="AN39" si="171">AN40</f>
        <v>0</v>
      </c>
      <c r="AO39" s="76">
        <f t="shared" ref="AO39" si="172">AO40</f>
        <v>0</v>
      </c>
      <c r="AP39" s="76">
        <f t="shared" ref="AP39" si="173">AP40</f>
        <v>0</v>
      </c>
      <c r="AQ39" s="76">
        <f t="shared" ref="AQ39" si="174">AQ40</f>
        <v>0</v>
      </c>
      <c r="AR39" s="76">
        <f t="shared" ref="AR39" si="175">AR40</f>
        <v>0</v>
      </c>
      <c r="AS39" s="76">
        <f t="shared" ref="AS39" si="176">AS40</f>
        <v>0</v>
      </c>
      <c r="AT39" s="76">
        <f t="shared" ref="AT39" si="177">AT40</f>
        <v>0</v>
      </c>
      <c r="AU39" s="76">
        <f t="shared" ref="AU39" si="178">AU40</f>
        <v>0</v>
      </c>
      <c r="AV39" s="76">
        <f t="shared" ref="AV39" si="179">AV40</f>
        <v>0</v>
      </c>
      <c r="AW39" s="76">
        <f t="shared" ref="AW39" si="180">AW40</f>
        <v>0</v>
      </c>
      <c r="AX39" s="76">
        <f t="shared" ref="AX39" si="181">AX40</f>
        <v>0</v>
      </c>
      <c r="AY39" s="76">
        <f t="shared" ref="AY39" si="182">AY40</f>
        <v>0</v>
      </c>
      <c r="AZ39" s="76">
        <f t="shared" ref="AZ39" si="183">AZ40</f>
        <v>0</v>
      </c>
      <c r="BA39" s="76">
        <f t="shared" ref="BA39" si="184">BA40</f>
        <v>0</v>
      </c>
      <c r="BB39" s="76">
        <f t="shared" ref="BB39" si="185">BB40</f>
        <v>0</v>
      </c>
      <c r="BC39" s="76">
        <f t="shared" ref="BC39" si="186">BC40</f>
        <v>0</v>
      </c>
      <c r="BD39" s="76">
        <f t="shared" ref="BD39" si="187">BD40</f>
        <v>0</v>
      </c>
      <c r="BE39" s="76">
        <f t="shared" ref="BE39" si="188">BE40</f>
        <v>0</v>
      </c>
      <c r="BF39" s="76">
        <f t="shared" ref="BF39" si="189">BF40</f>
        <v>0</v>
      </c>
      <c r="BG39" s="76">
        <f t="shared" ref="BG39" si="190">BG40</f>
        <v>0</v>
      </c>
      <c r="BH39" s="76">
        <f t="shared" ref="BH39" si="191">BH40</f>
        <v>0</v>
      </c>
      <c r="BI39" s="76">
        <f t="shared" ref="BI39" si="192">BI40</f>
        <v>0</v>
      </c>
      <c r="BJ39" s="76">
        <f t="shared" ref="BJ39" si="193">BJ40</f>
        <v>0</v>
      </c>
      <c r="BK39" s="76">
        <f t="shared" ref="BK39" si="194">BK40</f>
        <v>0</v>
      </c>
      <c r="BL39" s="76">
        <f t="shared" ref="BL39" si="195">BL40</f>
        <v>10</v>
      </c>
      <c r="BM39" s="76">
        <f t="shared" ref="BM39" si="196">BM40</f>
        <v>380</v>
      </c>
      <c r="BN39" s="76">
        <f t="shared" ref="BN39" si="197">BN40</f>
        <v>66</v>
      </c>
      <c r="BO39" s="76">
        <f t="shared" ref="BO39" si="198">BO40</f>
        <v>28</v>
      </c>
      <c r="BP39" s="76">
        <f t="shared" ref="BP39" si="199">BP40</f>
        <v>38</v>
      </c>
      <c r="BQ39" s="76">
        <f t="shared" ref="BQ39" si="200">BQ40</f>
        <v>0</v>
      </c>
      <c r="BR39" s="76">
        <f t="shared" ref="BR39" si="201">BR40</f>
        <v>0</v>
      </c>
      <c r="BS39" s="76">
        <f t="shared" ref="BS39" si="202">BS40</f>
        <v>314</v>
      </c>
      <c r="BT39" s="76">
        <f t="shared" ref="BT39" si="203">BT40</f>
        <v>0</v>
      </c>
      <c r="BU39" s="76">
        <f t="shared" ref="BU39" si="204">BU40</f>
        <v>0</v>
      </c>
      <c r="BV39" s="76">
        <f t="shared" ref="BV39" si="205">BV40</f>
        <v>0</v>
      </c>
      <c r="BW39" s="76">
        <f t="shared" ref="BW39" si="206">BW40</f>
        <v>0</v>
      </c>
      <c r="BX39" s="76">
        <f t="shared" ref="BX39" si="207">BX40</f>
        <v>0</v>
      </c>
      <c r="BY39" s="76">
        <f t="shared" ref="BY39" si="208">BY40</f>
        <v>0</v>
      </c>
      <c r="BZ39" s="76">
        <f t="shared" ref="BZ39" si="209">BZ40</f>
        <v>0</v>
      </c>
      <c r="CA39" s="76">
        <f t="shared" ref="CA39" si="210">CA40</f>
        <v>0</v>
      </c>
      <c r="CB39" s="76">
        <f t="shared" ref="CB39" si="211">CB40</f>
        <v>0</v>
      </c>
      <c r="CC39" s="76">
        <f t="shared" ref="CC39" si="212">CC40</f>
        <v>0</v>
      </c>
      <c r="CD39" s="76">
        <f t="shared" ref="CD39" si="213">CD40</f>
        <v>0</v>
      </c>
      <c r="CE39" s="76">
        <f t="shared" ref="CE39" si="214">CE40</f>
        <v>0</v>
      </c>
      <c r="CF39" s="76">
        <f t="shared" ref="CF39" si="215">CF40</f>
        <v>0</v>
      </c>
      <c r="CG39" s="76">
        <f t="shared" ref="CG39" si="216">CG40</f>
        <v>0</v>
      </c>
      <c r="CH39" s="76">
        <f t="shared" ref="CH39" si="217">CH40</f>
        <v>0</v>
      </c>
      <c r="CI39" s="76">
        <f t="shared" ref="CI39" si="218">CI40</f>
        <v>66</v>
      </c>
      <c r="CJ39" s="76">
        <f t="shared" ref="CJ39" si="219">CJ40</f>
        <v>0</v>
      </c>
      <c r="CK39" s="76">
        <f t="shared" ref="CK39" si="220">CK40</f>
        <v>10</v>
      </c>
      <c r="CL39" s="76">
        <f t="shared" ref="CL39" si="221">CL40</f>
        <v>66</v>
      </c>
      <c r="CM39" s="76">
        <f t="shared" ref="CM39" si="222">CM40</f>
        <v>380</v>
      </c>
      <c r="CN39" s="76">
        <f t="shared" ref="CN39" si="223">CN40</f>
        <v>10</v>
      </c>
      <c r="CO39" s="76">
        <f t="shared" ref="CO39" si="224">CO40</f>
        <v>380</v>
      </c>
      <c r="CP39" s="76">
        <f t="shared" ref="CP39" si="225">CP40</f>
        <v>56</v>
      </c>
      <c r="CQ39" s="76">
        <f t="shared" ref="CQ39" si="226">CQ40</f>
        <v>24</v>
      </c>
      <c r="CR39" s="76">
        <f t="shared" ref="CR39" si="227">CR40</f>
        <v>32</v>
      </c>
      <c r="CS39" s="76">
        <f t="shared" ref="CS39" si="228">CS40</f>
        <v>0</v>
      </c>
      <c r="CT39" s="76">
        <f t="shared" ref="CT39" si="229">CT40</f>
        <v>0</v>
      </c>
      <c r="CU39" s="76">
        <f t="shared" ref="CU39" si="230">CU40</f>
        <v>324</v>
      </c>
      <c r="CV39" s="76">
        <f t="shared" ref="CV39" si="231">CV40</f>
        <v>0</v>
      </c>
      <c r="CW39" s="76">
        <f t="shared" ref="CW39" si="232">CW40</f>
        <v>0</v>
      </c>
      <c r="CX39" s="76">
        <f t="shared" ref="CX39" si="233">CX40</f>
        <v>0</v>
      </c>
      <c r="CY39" s="76">
        <f t="shared" ref="CY39" si="234">CY40</f>
        <v>0</v>
      </c>
      <c r="CZ39" s="76">
        <f t="shared" ref="CZ39" si="235">CZ40</f>
        <v>0</v>
      </c>
      <c r="DA39" s="76">
        <f t="shared" ref="DA39" si="236">DA40</f>
        <v>56</v>
      </c>
      <c r="DB39" s="76">
        <f t="shared" ref="DB39" si="237">DB40</f>
        <v>0</v>
      </c>
      <c r="DC39" s="76">
        <f t="shared" ref="DC39" si="238">DC40</f>
        <v>10</v>
      </c>
      <c r="DD39" s="76">
        <f t="shared" ref="DD39" si="239">DD40</f>
        <v>56</v>
      </c>
      <c r="DE39" s="76">
        <f t="shared" ref="DE39" si="240">DE40</f>
        <v>380</v>
      </c>
      <c r="DF39" s="76">
        <f t="shared" ref="DF39" si="241">DF40</f>
        <v>0</v>
      </c>
      <c r="DG39" s="76">
        <f t="shared" ref="DG39" si="242">DG40</f>
        <v>0</v>
      </c>
      <c r="DH39" s="76">
        <f t="shared" ref="DH39" si="243">DH40</f>
        <v>0</v>
      </c>
      <c r="DI39" s="76">
        <f t="shared" ref="DI39" si="244">DI40</f>
        <v>0</v>
      </c>
      <c r="DJ39" s="76">
        <f t="shared" ref="DJ39" si="245">DJ40</f>
        <v>0</v>
      </c>
      <c r="DK39" s="76">
        <f t="shared" ref="DK39" si="246">DK40</f>
        <v>0</v>
      </c>
      <c r="DL39" s="76">
        <f t="shared" ref="DL39" si="247">DL40</f>
        <v>0</v>
      </c>
      <c r="DM39" s="76">
        <f t="shared" ref="DM39" si="248">DM40</f>
        <v>0</v>
      </c>
      <c r="DN39" s="76">
        <f t="shared" ref="DN39" si="249">DN40</f>
        <v>0</v>
      </c>
      <c r="DO39" s="76">
        <f t="shared" ref="DO39" si="250">DO40</f>
        <v>0</v>
      </c>
      <c r="DP39" s="76">
        <f t="shared" ref="DP39" si="251">DP40</f>
        <v>0</v>
      </c>
      <c r="DQ39" s="76">
        <f t="shared" ref="DQ39" si="252">DQ40</f>
        <v>0</v>
      </c>
      <c r="DR39" s="76">
        <f t="shared" ref="DR39" si="253">DR40</f>
        <v>0</v>
      </c>
      <c r="DS39" s="76">
        <f t="shared" ref="DS39" si="254">DS40</f>
        <v>0</v>
      </c>
      <c r="DT39" s="76">
        <f t="shared" ref="DT39" si="255">DT40</f>
        <v>0</v>
      </c>
      <c r="DU39" s="76">
        <f t="shared" ref="DU39" si="256">DU40</f>
        <v>0</v>
      </c>
      <c r="DV39" s="76">
        <f t="shared" ref="DV39" si="257">DV40</f>
        <v>0</v>
      </c>
      <c r="DW39" s="76">
        <f t="shared" ref="DW39" si="258">DW40</f>
        <v>0</v>
      </c>
      <c r="DX39" s="76">
        <f t="shared" ref="DX39" si="259">DX40</f>
        <v>0</v>
      </c>
      <c r="DY39" s="76">
        <f t="shared" ref="DY39" si="260">DY40</f>
        <v>0</v>
      </c>
      <c r="DZ39" s="76">
        <f t="shared" ref="DZ39" si="261">DZ40</f>
        <v>0</v>
      </c>
      <c r="EA39" s="76">
        <f t="shared" ref="EA39" si="262">EA40</f>
        <v>0</v>
      </c>
      <c r="EB39" s="76">
        <f t="shared" ref="EB39" si="263">EB40</f>
        <v>0</v>
      </c>
      <c r="EC39" s="76">
        <f t="shared" ref="EC39" si="264">EC40</f>
        <v>0</v>
      </c>
      <c r="ED39" s="76">
        <f t="shared" ref="ED39" si="265">ED40</f>
        <v>0</v>
      </c>
      <c r="EE39" s="76">
        <f t="shared" ref="EE39" si="266">EE40</f>
        <v>0</v>
      </c>
      <c r="EF39" s="76">
        <f t="shared" ref="EF39" si="267">EF40</f>
        <v>0</v>
      </c>
      <c r="EG39" s="76">
        <f t="shared" ref="EG39" si="268">EG40</f>
        <v>0</v>
      </c>
      <c r="EH39" s="76">
        <f t="shared" ref="EH39" si="269">EH40</f>
        <v>0</v>
      </c>
      <c r="EI39" s="76">
        <f t="shared" ref="EI39" si="270">EI40</f>
        <v>0</v>
      </c>
      <c r="EJ39" s="76">
        <f t="shared" ref="EJ39" si="271">EJ40</f>
        <v>0</v>
      </c>
      <c r="EK39" s="76">
        <f t="shared" ref="EK39" si="272">EK40</f>
        <v>0</v>
      </c>
      <c r="EL39" s="76">
        <f t="shared" ref="EL39" si="273">EL40</f>
        <v>0</v>
      </c>
      <c r="EM39" s="76">
        <f t="shared" ref="EM39" si="274">EM40</f>
        <v>0</v>
      </c>
      <c r="EN39" s="76">
        <f t="shared" ref="EN39" si="275">EN40</f>
        <v>0</v>
      </c>
      <c r="EO39" s="76">
        <f t="shared" ref="EO39" si="276">EO40</f>
        <v>0</v>
      </c>
      <c r="EP39" s="76">
        <f t="shared" ref="EP39" si="277">EP40</f>
        <v>0</v>
      </c>
      <c r="EQ39" s="76">
        <f t="shared" ref="EQ39" si="278">EQ40</f>
        <v>0</v>
      </c>
      <c r="ER39" s="51"/>
      <c r="ES39" s="71"/>
      <c r="ET39" s="79"/>
    </row>
    <row r="40" spans="1:150" s="80" customFormat="1" ht="25.5" customHeight="1" x14ac:dyDescent="0.2">
      <c r="A40" s="73"/>
      <c r="B40" s="82" t="s">
        <v>54</v>
      </c>
      <c r="C40" s="75"/>
      <c r="D40" s="76"/>
      <c r="E40" s="76">
        <f>SUM(E41:E44)</f>
        <v>20</v>
      </c>
      <c r="F40" s="76">
        <f t="shared" ref="F40:G40" si="279">SUM(F41:F44)</f>
        <v>760</v>
      </c>
      <c r="G40" s="76">
        <f t="shared" si="279"/>
        <v>122</v>
      </c>
      <c r="H40" s="76">
        <f t="shared" ref="H40" si="280">SUM(H41:H44)</f>
        <v>0</v>
      </c>
      <c r="I40" s="76">
        <f t="shared" ref="I40" si="281">SUM(I41:I44)</f>
        <v>0</v>
      </c>
      <c r="J40" s="76">
        <f t="shared" ref="J40" si="282">SUM(J41:J44)</f>
        <v>0</v>
      </c>
      <c r="K40" s="76">
        <f t="shared" ref="K40" si="283">SUM(K41:K44)</f>
        <v>0</v>
      </c>
      <c r="L40" s="76">
        <f t="shared" ref="L40" si="284">SUM(L41:L44)</f>
        <v>0</v>
      </c>
      <c r="M40" s="76">
        <f t="shared" ref="M40" si="285">SUM(M41:M44)</f>
        <v>0</v>
      </c>
      <c r="N40" s="76">
        <f t="shared" ref="N40" si="286">SUM(N41:N44)</f>
        <v>0</v>
      </c>
      <c r="O40" s="76">
        <f t="shared" ref="O40" si="287">SUM(O41:O44)</f>
        <v>0</v>
      </c>
      <c r="P40" s="76">
        <f t="shared" ref="P40" si="288">SUM(P41:P44)</f>
        <v>0</v>
      </c>
      <c r="Q40" s="76">
        <f t="shared" ref="Q40" si="289">SUM(Q41:Q44)</f>
        <v>0</v>
      </c>
      <c r="R40" s="76">
        <f t="shared" ref="R40" si="290">SUM(R41:R44)</f>
        <v>0</v>
      </c>
      <c r="S40" s="76">
        <f t="shared" ref="S40" si="291">SUM(S41:S44)</f>
        <v>0</v>
      </c>
      <c r="T40" s="76">
        <f t="shared" ref="T40" si="292">SUM(T41:T44)</f>
        <v>0</v>
      </c>
      <c r="U40" s="76">
        <f t="shared" ref="U40" si="293">SUM(U41:U44)</f>
        <v>0</v>
      </c>
      <c r="V40" s="76">
        <f t="shared" ref="V40" si="294">SUM(V41:V44)</f>
        <v>0</v>
      </c>
      <c r="W40" s="76">
        <f t="shared" ref="W40" si="295">SUM(W41:W44)</f>
        <v>0</v>
      </c>
      <c r="X40" s="76">
        <f t="shared" ref="X40" si="296">SUM(X41:X44)</f>
        <v>0</v>
      </c>
      <c r="Y40" s="76">
        <f t="shared" ref="Y40" si="297">SUM(Y41:Y44)</f>
        <v>0</v>
      </c>
      <c r="Z40" s="76">
        <f t="shared" ref="Z40" si="298">SUM(Z41:Z44)</f>
        <v>0</v>
      </c>
      <c r="AA40" s="76">
        <f t="shared" ref="AA40" si="299">SUM(AA41:AA44)</f>
        <v>0</v>
      </c>
      <c r="AB40" s="76">
        <f t="shared" ref="AB40" si="300">SUM(AB41:AB44)</f>
        <v>0</v>
      </c>
      <c r="AC40" s="76">
        <f t="shared" ref="AC40" si="301">SUM(AC41:AC44)</f>
        <v>0</v>
      </c>
      <c r="AD40" s="76">
        <f t="shared" ref="AD40" si="302">SUM(AD41:AD44)</f>
        <v>0</v>
      </c>
      <c r="AE40" s="76">
        <f t="shared" ref="AE40" si="303">SUM(AE41:AE44)</f>
        <v>0</v>
      </c>
      <c r="AF40" s="76">
        <f t="shared" ref="AF40" si="304">SUM(AF41:AF44)</f>
        <v>0</v>
      </c>
      <c r="AG40" s="76">
        <f t="shared" ref="AG40" si="305">SUM(AG41:AG44)</f>
        <v>0</v>
      </c>
      <c r="AH40" s="76">
        <f t="shared" ref="AH40" si="306">SUM(AH41:AH44)</f>
        <v>0</v>
      </c>
      <c r="AI40" s="76">
        <f t="shared" ref="AI40" si="307">SUM(AI41:AI44)</f>
        <v>0</v>
      </c>
      <c r="AJ40" s="76">
        <f t="shared" ref="AJ40" si="308">SUM(AJ41:AJ44)</f>
        <v>0</v>
      </c>
      <c r="AK40" s="76">
        <f t="shared" ref="AK40" si="309">SUM(AK41:AK44)</f>
        <v>0</v>
      </c>
      <c r="AL40" s="76">
        <f t="shared" ref="AL40" si="310">SUM(AL41:AL44)</f>
        <v>0</v>
      </c>
      <c r="AM40" s="76">
        <f t="shared" ref="AM40" si="311">SUM(AM41:AM44)</f>
        <v>0</v>
      </c>
      <c r="AN40" s="76">
        <f t="shared" ref="AN40" si="312">SUM(AN41:AN44)</f>
        <v>0</v>
      </c>
      <c r="AO40" s="76">
        <f t="shared" ref="AO40" si="313">SUM(AO41:AO44)</f>
        <v>0</v>
      </c>
      <c r="AP40" s="76">
        <f t="shared" ref="AP40" si="314">SUM(AP41:AP44)</f>
        <v>0</v>
      </c>
      <c r="AQ40" s="76">
        <f t="shared" ref="AQ40" si="315">SUM(AQ41:AQ44)</f>
        <v>0</v>
      </c>
      <c r="AR40" s="76">
        <f t="shared" ref="AR40" si="316">SUM(AR41:AR44)</f>
        <v>0</v>
      </c>
      <c r="AS40" s="76">
        <f t="shared" ref="AS40" si="317">SUM(AS41:AS44)</f>
        <v>0</v>
      </c>
      <c r="AT40" s="76">
        <f t="shared" ref="AT40" si="318">SUM(AT41:AT44)</f>
        <v>0</v>
      </c>
      <c r="AU40" s="76">
        <f t="shared" ref="AU40" si="319">SUM(AU41:AU44)</f>
        <v>0</v>
      </c>
      <c r="AV40" s="76">
        <f t="shared" ref="AV40" si="320">SUM(AV41:AV44)</f>
        <v>0</v>
      </c>
      <c r="AW40" s="76">
        <f t="shared" ref="AW40" si="321">SUM(AW41:AW44)</f>
        <v>0</v>
      </c>
      <c r="AX40" s="76">
        <f t="shared" ref="AX40" si="322">SUM(AX41:AX44)</f>
        <v>0</v>
      </c>
      <c r="AY40" s="76">
        <f t="shared" ref="AY40" si="323">SUM(AY41:AY44)</f>
        <v>0</v>
      </c>
      <c r="AZ40" s="76">
        <f t="shared" ref="AZ40" si="324">SUM(AZ41:AZ44)</f>
        <v>0</v>
      </c>
      <c r="BA40" s="76">
        <f t="shared" ref="BA40" si="325">SUM(BA41:BA44)</f>
        <v>0</v>
      </c>
      <c r="BB40" s="76">
        <f t="shared" ref="BB40" si="326">SUM(BB41:BB44)</f>
        <v>0</v>
      </c>
      <c r="BC40" s="76">
        <f t="shared" ref="BC40" si="327">SUM(BC41:BC44)</f>
        <v>0</v>
      </c>
      <c r="BD40" s="76">
        <f t="shared" ref="BD40" si="328">SUM(BD41:BD44)</f>
        <v>0</v>
      </c>
      <c r="BE40" s="76">
        <f t="shared" ref="BE40" si="329">SUM(BE41:BE44)</f>
        <v>0</v>
      </c>
      <c r="BF40" s="76">
        <f t="shared" ref="BF40" si="330">SUM(BF41:BF44)</f>
        <v>0</v>
      </c>
      <c r="BG40" s="76">
        <f t="shared" ref="BG40" si="331">SUM(BG41:BG44)</f>
        <v>0</v>
      </c>
      <c r="BH40" s="76">
        <f t="shared" ref="BH40" si="332">SUM(BH41:BH44)</f>
        <v>0</v>
      </c>
      <c r="BI40" s="76">
        <f t="shared" ref="BI40" si="333">SUM(BI41:BI44)</f>
        <v>0</v>
      </c>
      <c r="BJ40" s="76">
        <f t="shared" ref="BJ40" si="334">SUM(BJ41:BJ44)</f>
        <v>0</v>
      </c>
      <c r="BK40" s="76">
        <f t="shared" ref="BK40" si="335">SUM(BK41:BK44)</f>
        <v>0</v>
      </c>
      <c r="BL40" s="76">
        <f t="shared" ref="BL40" si="336">SUM(BL41:BL44)</f>
        <v>10</v>
      </c>
      <c r="BM40" s="76">
        <f t="shared" ref="BM40" si="337">SUM(BM41:BM44)</f>
        <v>380</v>
      </c>
      <c r="BN40" s="76">
        <f t="shared" ref="BN40" si="338">SUM(BN41:BN44)</f>
        <v>66</v>
      </c>
      <c r="BO40" s="76">
        <f t="shared" ref="BO40" si="339">SUM(BO41:BO44)</f>
        <v>28</v>
      </c>
      <c r="BP40" s="76">
        <f t="shared" ref="BP40" si="340">SUM(BP41:BP44)</f>
        <v>38</v>
      </c>
      <c r="BQ40" s="76">
        <f t="shared" ref="BQ40" si="341">SUM(BQ41:BQ44)</f>
        <v>0</v>
      </c>
      <c r="BR40" s="76">
        <f t="shared" ref="BR40" si="342">SUM(BR41:BR44)</f>
        <v>0</v>
      </c>
      <c r="BS40" s="76">
        <f t="shared" ref="BS40" si="343">SUM(BS41:BS44)</f>
        <v>314</v>
      </c>
      <c r="BT40" s="76">
        <f t="shared" ref="BT40" si="344">SUM(BT41:BT44)</f>
        <v>0</v>
      </c>
      <c r="BU40" s="76">
        <f t="shared" ref="BU40" si="345">SUM(BU41:BU44)</f>
        <v>0</v>
      </c>
      <c r="BV40" s="76">
        <f t="shared" ref="BV40" si="346">SUM(BV41:BV44)</f>
        <v>0</v>
      </c>
      <c r="BW40" s="76">
        <f t="shared" ref="BW40" si="347">SUM(BW41:BW44)</f>
        <v>0</v>
      </c>
      <c r="BX40" s="76">
        <f t="shared" ref="BX40" si="348">SUM(BX41:BX44)</f>
        <v>0</v>
      </c>
      <c r="BY40" s="76">
        <f t="shared" ref="BY40" si="349">SUM(BY41:BY44)</f>
        <v>0</v>
      </c>
      <c r="BZ40" s="76">
        <f t="shared" ref="BZ40" si="350">SUM(BZ41:BZ44)</f>
        <v>0</v>
      </c>
      <c r="CA40" s="76">
        <f t="shared" ref="CA40" si="351">SUM(CA41:CA44)</f>
        <v>0</v>
      </c>
      <c r="CB40" s="76">
        <f t="shared" ref="CB40" si="352">SUM(CB41:CB44)</f>
        <v>0</v>
      </c>
      <c r="CC40" s="76">
        <f t="shared" ref="CC40" si="353">SUM(CC41:CC44)</f>
        <v>0</v>
      </c>
      <c r="CD40" s="76">
        <f t="shared" ref="CD40" si="354">SUM(CD41:CD44)</f>
        <v>0</v>
      </c>
      <c r="CE40" s="76">
        <f t="shared" ref="CE40" si="355">SUM(CE41:CE44)</f>
        <v>0</v>
      </c>
      <c r="CF40" s="76">
        <f t="shared" ref="CF40" si="356">SUM(CF41:CF44)</f>
        <v>0</v>
      </c>
      <c r="CG40" s="76">
        <f t="shared" ref="CG40" si="357">SUM(CG41:CG44)</f>
        <v>0</v>
      </c>
      <c r="CH40" s="76">
        <f t="shared" ref="CH40" si="358">SUM(CH41:CH44)</f>
        <v>0</v>
      </c>
      <c r="CI40" s="76">
        <f t="shared" ref="CI40" si="359">SUM(CI41:CI44)</f>
        <v>66</v>
      </c>
      <c r="CJ40" s="76">
        <f t="shared" ref="CJ40" si="360">SUM(CJ41:CJ44)</f>
        <v>0</v>
      </c>
      <c r="CK40" s="76">
        <f t="shared" ref="CK40" si="361">SUM(CK41:CK44)</f>
        <v>10</v>
      </c>
      <c r="CL40" s="76">
        <f t="shared" ref="CL40" si="362">SUM(CL41:CL44)</f>
        <v>66</v>
      </c>
      <c r="CM40" s="76">
        <f t="shared" ref="CM40" si="363">SUM(CM41:CM44)</f>
        <v>380</v>
      </c>
      <c r="CN40" s="76">
        <f t="shared" ref="CN40" si="364">SUM(CN41:CN44)</f>
        <v>10</v>
      </c>
      <c r="CO40" s="76">
        <f t="shared" ref="CO40" si="365">SUM(CO41:CO44)</f>
        <v>380</v>
      </c>
      <c r="CP40" s="76">
        <f t="shared" ref="CP40" si="366">SUM(CP41:CP44)</f>
        <v>56</v>
      </c>
      <c r="CQ40" s="76">
        <f t="shared" ref="CQ40" si="367">SUM(CQ41:CQ44)</f>
        <v>24</v>
      </c>
      <c r="CR40" s="76">
        <f t="shared" ref="CR40" si="368">SUM(CR41:CR44)</f>
        <v>32</v>
      </c>
      <c r="CS40" s="76">
        <f t="shared" ref="CS40" si="369">SUM(CS41:CS44)</f>
        <v>0</v>
      </c>
      <c r="CT40" s="76">
        <f t="shared" ref="CT40" si="370">SUM(CT41:CT44)</f>
        <v>0</v>
      </c>
      <c r="CU40" s="76">
        <f t="shared" ref="CU40" si="371">SUM(CU41:CU44)</f>
        <v>324</v>
      </c>
      <c r="CV40" s="76">
        <f t="shared" ref="CV40" si="372">SUM(CV41:CV44)</f>
        <v>0</v>
      </c>
      <c r="CW40" s="76">
        <f t="shared" ref="CW40" si="373">SUM(CW41:CW44)</f>
        <v>0</v>
      </c>
      <c r="CX40" s="76">
        <f t="shared" ref="CX40" si="374">SUM(CX41:CX44)</f>
        <v>0</v>
      </c>
      <c r="CY40" s="76">
        <f t="shared" ref="CY40" si="375">SUM(CY41:CY44)</f>
        <v>0</v>
      </c>
      <c r="CZ40" s="76">
        <f t="shared" ref="CZ40" si="376">SUM(CZ41:CZ44)</f>
        <v>0</v>
      </c>
      <c r="DA40" s="76">
        <f t="shared" ref="DA40" si="377">SUM(DA41:DA44)</f>
        <v>56</v>
      </c>
      <c r="DB40" s="76">
        <f t="shared" ref="DB40" si="378">SUM(DB41:DB44)</f>
        <v>0</v>
      </c>
      <c r="DC40" s="76">
        <f t="shared" ref="DC40" si="379">SUM(DC41:DC44)</f>
        <v>10</v>
      </c>
      <c r="DD40" s="76">
        <f t="shared" ref="DD40" si="380">SUM(DD41:DD44)</f>
        <v>56</v>
      </c>
      <c r="DE40" s="76">
        <f t="shared" ref="DE40" si="381">SUM(DE41:DE44)</f>
        <v>380</v>
      </c>
      <c r="DF40" s="76">
        <f t="shared" ref="DF40" si="382">SUM(DF41:DF44)</f>
        <v>0</v>
      </c>
      <c r="DG40" s="76">
        <f t="shared" ref="DG40" si="383">SUM(DG41:DG44)</f>
        <v>0</v>
      </c>
      <c r="DH40" s="76">
        <f t="shared" ref="DH40" si="384">SUM(DH41:DH44)</f>
        <v>0</v>
      </c>
      <c r="DI40" s="76">
        <f t="shared" ref="DI40" si="385">SUM(DI41:DI44)</f>
        <v>0</v>
      </c>
      <c r="DJ40" s="76">
        <f t="shared" ref="DJ40" si="386">SUM(DJ41:DJ44)</f>
        <v>0</v>
      </c>
      <c r="DK40" s="76">
        <f t="shared" ref="DK40" si="387">SUM(DK41:DK44)</f>
        <v>0</v>
      </c>
      <c r="DL40" s="76">
        <f t="shared" ref="DL40" si="388">SUM(DL41:DL44)</f>
        <v>0</v>
      </c>
      <c r="DM40" s="76">
        <f t="shared" ref="DM40" si="389">SUM(DM41:DM44)</f>
        <v>0</v>
      </c>
      <c r="DN40" s="76">
        <f t="shared" ref="DN40" si="390">SUM(DN41:DN44)</f>
        <v>0</v>
      </c>
      <c r="DO40" s="76">
        <f t="shared" ref="DO40" si="391">SUM(DO41:DO44)</f>
        <v>0</v>
      </c>
      <c r="DP40" s="76">
        <f t="shared" ref="DP40" si="392">SUM(DP41:DP44)</f>
        <v>0</v>
      </c>
      <c r="DQ40" s="76">
        <f t="shared" ref="DQ40" si="393">SUM(DQ41:DQ44)</f>
        <v>0</v>
      </c>
      <c r="DR40" s="76">
        <f t="shared" ref="DR40" si="394">SUM(DR41:DR44)</f>
        <v>0</v>
      </c>
      <c r="DS40" s="76">
        <f t="shared" ref="DS40" si="395">SUM(DS41:DS44)</f>
        <v>0</v>
      </c>
      <c r="DT40" s="76">
        <f t="shared" ref="DT40" si="396">SUM(DT41:DT44)</f>
        <v>0</v>
      </c>
      <c r="DU40" s="76">
        <f t="shared" ref="DU40" si="397">SUM(DU41:DU44)</f>
        <v>0</v>
      </c>
      <c r="DV40" s="76">
        <f t="shared" ref="DV40" si="398">SUM(DV41:DV44)</f>
        <v>0</v>
      </c>
      <c r="DW40" s="76">
        <f t="shared" ref="DW40" si="399">SUM(DW41:DW44)</f>
        <v>0</v>
      </c>
      <c r="DX40" s="76">
        <f t="shared" ref="DX40" si="400">SUM(DX41:DX44)</f>
        <v>0</v>
      </c>
      <c r="DY40" s="76">
        <f t="shared" ref="DY40" si="401">SUM(DY41:DY44)</f>
        <v>0</v>
      </c>
      <c r="DZ40" s="76">
        <f t="shared" ref="DZ40" si="402">SUM(DZ41:DZ44)</f>
        <v>0</v>
      </c>
      <c r="EA40" s="76">
        <f t="shared" ref="EA40" si="403">SUM(EA41:EA44)</f>
        <v>0</v>
      </c>
      <c r="EB40" s="76">
        <f t="shared" ref="EB40" si="404">SUM(EB41:EB44)</f>
        <v>0</v>
      </c>
      <c r="EC40" s="76">
        <f t="shared" ref="EC40" si="405">SUM(EC41:EC44)</f>
        <v>0</v>
      </c>
      <c r="ED40" s="76">
        <f t="shared" ref="ED40" si="406">SUM(ED41:ED44)</f>
        <v>0</v>
      </c>
      <c r="EE40" s="76">
        <f t="shared" ref="EE40" si="407">SUM(EE41:EE44)</f>
        <v>0</v>
      </c>
      <c r="EF40" s="76">
        <f t="shared" ref="EF40" si="408">SUM(EF41:EF44)</f>
        <v>0</v>
      </c>
      <c r="EG40" s="76">
        <f t="shared" ref="EG40" si="409">SUM(EG41:EG44)</f>
        <v>0</v>
      </c>
      <c r="EH40" s="76">
        <f t="shared" ref="EH40" si="410">SUM(EH41:EH44)</f>
        <v>0</v>
      </c>
      <c r="EI40" s="76">
        <f t="shared" ref="EI40" si="411">SUM(EI41:EI44)</f>
        <v>0</v>
      </c>
      <c r="EJ40" s="76">
        <f t="shared" ref="EJ40" si="412">SUM(EJ41:EJ44)</f>
        <v>0</v>
      </c>
      <c r="EK40" s="76">
        <f t="shared" ref="EK40" si="413">SUM(EK41:EK44)</f>
        <v>0</v>
      </c>
      <c r="EL40" s="76">
        <f t="shared" ref="EL40" si="414">SUM(EL41:EL44)</f>
        <v>0</v>
      </c>
      <c r="EM40" s="76">
        <f t="shared" ref="EM40" si="415">SUM(EM41:EM44)</f>
        <v>0</v>
      </c>
      <c r="EN40" s="76">
        <f t="shared" ref="EN40" si="416">SUM(EN41:EN44)</f>
        <v>0</v>
      </c>
      <c r="EO40" s="76">
        <f t="shared" ref="EO40" si="417">SUM(EO41:EO44)</f>
        <v>0</v>
      </c>
      <c r="EP40" s="76">
        <f t="shared" ref="EP40" si="418">SUM(EP41:EP44)</f>
        <v>0</v>
      </c>
      <c r="EQ40" s="76">
        <f t="shared" ref="EQ40" si="419">SUM(EQ41:EQ44)</f>
        <v>0</v>
      </c>
      <c r="ER40" s="51"/>
      <c r="ES40" s="71"/>
      <c r="ET40" s="79"/>
    </row>
    <row r="41" spans="1:150" ht="25.5" customHeight="1" x14ac:dyDescent="0.2">
      <c r="A41" s="13">
        <v>1</v>
      </c>
      <c r="B41" s="18" t="s">
        <v>73</v>
      </c>
      <c r="C41" s="15" t="s">
        <v>34</v>
      </c>
      <c r="D41" s="28"/>
      <c r="E41" s="28">
        <v>5</v>
      </c>
      <c r="F41" s="28">
        <v>190</v>
      </c>
      <c r="G41" s="28">
        <v>30</v>
      </c>
      <c r="H41" s="28"/>
      <c r="I41" s="28"/>
      <c r="J41" s="28"/>
      <c r="K41" s="28"/>
      <c r="L41" s="28"/>
      <c r="M41" s="29"/>
      <c r="N41" s="28"/>
      <c r="O41" s="28"/>
      <c r="P41" s="28"/>
      <c r="Q41" s="29"/>
      <c r="R41" s="29"/>
      <c r="S41" s="29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28"/>
      <c r="AQ41" s="28"/>
      <c r="AR41" s="28"/>
      <c r="AS41" s="29"/>
      <c r="AT41" s="29"/>
      <c r="AU41" s="29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>
        <v>5</v>
      </c>
      <c r="BM41" s="28">
        <v>190</v>
      </c>
      <c r="BN41" s="28">
        <v>30</v>
      </c>
      <c r="BO41" s="28">
        <v>12</v>
      </c>
      <c r="BP41" s="28">
        <v>18</v>
      </c>
      <c r="BQ41" s="29"/>
      <c r="BR41" s="28"/>
      <c r="BS41" s="28">
        <v>160</v>
      </c>
      <c r="BT41" s="28"/>
      <c r="BU41" s="29"/>
      <c r="BV41" s="29"/>
      <c r="BW41" s="29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>
        <v>30</v>
      </c>
      <c r="CJ41" s="28" t="s">
        <v>111</v>
      </c>
      <c r="CK41" s="28">
        <v>5</v>
      </c>
      <c r="CL41" s="28">
        <v>30</v>
      </c>
      <c r="CM41" s="28">
        <v>190</v>
      </c>
      <c r="CN41" s="28"/>
      <c r="CO41" s="28"/>
      <c r="CP41" s="28"/>
      <c r="CQ41" s="28"/>
      <c r="CR41" s="28"/>
      <c r="CS41" s="29"/>
      <c r="CT41" s="28"/>
      <c r="CU41" s="28"/>
      <c r="CV41" s="28"/>
      <c r="CW41" s="29"/>
      <c r="CX41" s="29"/>
      <c r="CY41" s="29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9"/>
      <c r="DV41" s="28"/>
      <c r="DW41" s="28"/>
      <c r="DX41" s="28"/>
      <c r="DY41" s="29"/>
      <c r="DZ41" s="29"/>
      <c r="EA41" s="29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16" t="s">
        <v>99</v>
      </c>
      <c r="ES41" s="70" t="s">
        <v>156</v>
      </c>
    </row>
    <row r="42" spans="1:150" ht="25.5" customHeight="1" x14ac:dyDescent="0.2">
      <c r="A42" s="13">
        <v>2</v>
      </c>
      <c r="B42" s="18" t="s">
        <v>79</v>
      </c>
      <c r="C42" s="15" t="s">
        <v>34</v>
      </c>
      <c r="D42" s="28"/>
      <c r="E42" s="28">
        <v>5</v>
      </c>
      <c r="F42" s="28">
        <v>190</v>
      </c>
      <c r="G42" s="28">
        <v>24</v>
      </c>
      <c r="H42" s="28"/>
      <c r="I42" s="28"/>
      <c r="J42" s="28"/>
      <c r="K42" s="28"/>
      <c r="L42" s="28"/>
      <c r="M42" s="29"/>
      <c r="N42" s="28"/>
      <c r="O42" s="28"/>
      <c r="P42" s="28"/>
      <c r="Q42" s="29"/>
      <c r="R42" s="29"/>
      <c r="S42" s="29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9"/>
      <c r="AP42" s="28"/>
      <c r="AQ42" s="28"/>
      <c r="AR42" s="28"/>
      <c r="AS42" s="29"/>
      <c r="AT42" s="29"/>
      <c r="AU42" s="29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9"/>
      <c r="BR42" s="28"/>
      <c r="BS42" s="28"/>
      <c r="BT42" s="28"/>
      <c r="BU42" s="29"/>
      <c r="BV42" s="29"/>
      <c r="BW42" s="29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>
        <v>5</v>
      </c>
      <c r="CO42" s="28">
        <v>190</v>
      </c>
      <c r="CP42" s="28">
        <v>24</v>
      </c>
      <c r="CQ42" s="28">
        <v>10</v>
      </c>
      <c r="CR42" s="28">
        <v>14</v>
      </c>
      <c r="CS42" s="29"/>
      <c r="CT42" s="28"/>
      <c r="CU42" s="28">
        <v>166</v>
      </c>
      <c r="CV42" s="28"/>
      <c r="CW42" s="29"/>
      <c r="CX42" s="29"/>
      <c r="CY42" s="29"/>
      <c r="CZ42" s="28"/>
      <c r="DA42" s="28">
        <v>24</v>
      </c>
      <c r="DB42" s="28" t="s">
        <v>111</v>
      </c>
      <c r="DC42" s="28">
        <v>5</v>
      </c>
      <c r="DD42" s="28">
        <v>24</v>
      </c>
      <c r="DE42" s="28">
        <v>190</v>
      </c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9"/>
      <c r="DV42" s="28"/>
      <c r="DW42" s="28"/>
      <c r="DX42" s="28"/>
      <c r="DY42" s="29"/>
      <c r="DZ42" s="29"/>
      <c r="EA42" s="29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16" t="s">
        <v>99</v>
      </c>
      <c r="ES42" s="70" t="s">
        <v>156</v>
      </c>
    </row>
    <row r="43" spans="1:150" ht="25.5" customHeight="1" x14ac:dyDescent="0.2">
      <c r="A43" s="13">
        <v>3</v>
      </c>
      <c r="B43" s="18" t="s">
        <v>88</v>
      </c>
      <c r="C43" s="15" t="s">
        <v>34</v>
      </c>
      <c r="D43" s="28"/>
      <c r="E43" s="28">
        <v>5</v>
      </c>
      <c r="F43" s="28">
        <v>190</v>
      </c>
      <c r="G43" s="28">
        <v>36</v>
      </c>
      <c r="H43" s="28"/>
      <c r="I43" s="28"/>
      <c r="J43" s="28"/>
      <c r="K43" s="28"/>
      <c r="L43" s="28"/>
      <c r="M43" s="29"/>
      <c r="N43" s="28"/>
      <c r="O43" s="28"/>
      <c r="P43" s="28"/>
      <c r="Q43" s="29"/>
      <c r="R43" s="29"/>
      <c r="S43" s="29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9"/>
      <c r="AP43" s="28"/>
      <c r="AQ43" s="28"/>
      <c r="AR43" s="28"/>
      <c r="AS43" s="29"/>
      <c r="AT43" s="29"/>
      <c r="AU43" s="29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>
        <v>5</v>
      </c>
      <c r="BM43" s="28">
        <v>190</v>
      </c>
      <c r="BN43" s="28">
        <v>36</v>
      </c>
      <c r="BO43" s="28">
        <v>16</v>
      </c>
      <c r="BP43" s="28">
        <v>20</v>
      </c>
      <c r="BQ43" s="29"/>
      <c r="BR43" s="28"/>
      <c r="BS43" s="28">
        <v>154</v>
      </c>
      <c r="BT43" s="28"/>
      <c r="BU43" s="29"/>
      <c r="BV43" s="29"/>
      <c r="BW43" s="29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>
        <v>36</v>
      </c>
      <c r="CJ43" s="28" t="s">
        <v>111</v>
      </c>
      <c r="CK43" s="28">
        <v>5</v>
      </c>
      <c r="CL43" s="28">
        <v>36</v>
      </c>
      <c r="CM43" s="28">
        <v>190</v>
      </c>
      <c r="CN43" s="28"/>
      <c r="CO43" s="28"/>
      <c r="CP43" s="28"/>
      <c r="CQ43" s="28"/>
      <c r="CR43" s="28"/>
      <c r="CS43" s="29"/>
      <c r="CT43" s="28"/>
      <c r="CU43" s="28"/>
      <c r="CV43" s="28"/>
      <c r="CW43" s="29"/>
      <c r="CX43" s="29"/>
      <c r="CY43" s="29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9"/>
      <c r="DV43" s="28"/>
      <c r="DW43" s="28"/>
      <c r="DX43" s="28"/>
      <c r="DY43" s="29"/>
      <c r="DZ43" s="29"/>
      <c r="EA43" s="29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16" t="s">
        <v>99</v>
      </c>
      <c r="ES43" s="70" t="s">
        <v>157</v>
      </c>
    </row>
    <row r="44" spans="1:150" ht="25.5" customHeight="1" x14ac:dyDescent="0.2">
      <c r="A44" s="13">
        <v>4</v>
      </c>
      <c r="B44" s="18" t="s">
        <v>96</v>
      </c>
      <c r="C44" s="15" t="s">
        <v>34</v>
      </c>
      <c r="D44" s="28"/>
      <c r="E44" s="28">
        <v>5</v>
      </c>
      <c r="F44" s="28">
        <v>190</v>
      </c>
      <c r="G44" s="28">
        <v>32</v>
      </c>
      <c r="H44" s="28"/>
      <c r="I44" s="28"/>
      <c r="J44" s="28"/>
      <c r="K44" s="28"/>
      <c r="L44" s="28"/>
      <c r="M44" s="29"/>
      <c r="N44" s="28"/>
      <c r="O44" s="28"/>
      <c r="P44" s="28"/>
      <c r="Q44" s="29"/>
      <c r="R44" s="29"/>
      <c r="S44" s="29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  <c r="AP44" s="28"/>
      <c r="AQ44" s="28"/>
      <c r="AR44" s="28"/>
      <c r="AS44" s="29"/>
      <c r="AT44" s="29"/>
      <c r="AU44" s="29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9"/>
      <c r="BR44" s="28"/>
      <c r="BS44" s="28"/>
      <c r="BT44" s="28"/>
      <c r="BU44" s="29"/>
      <c r="BV44" s="29"/>
      <c r="BW44" s="29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>
        <v>5</v>
      </c>
      <c r="CO44" s="28">
        <v>190</v>
      </c>
      <c r="CP44" s="28">
        <v>32</v>
      </c>
      <c r="CQ44" s="28">
        <v>14</v>
      </c>
      <c r="CR44" s="28">
        <v>18</v>
      </c>
      <c r="CS44" s="29"/>
      <c r="CT44" s="28"/>
      <c r="CU44" s="28">
        <v>158</v>
      </c>
      <c r="CV44" s="28"/>
      <c r="CW44" s="29"/>
      <c r="CX44" s="29"/>
      <c r="CY44" s="29"/>
      <c r="CZ44" s="28"/>
      <c r="DA44" s="28">
        <v>32</v>
      </c>
      <c r="DB44" s="28" t="s">
        <v>111</v>
      </c>
      <c r="DC44" s="28">
        <v>5</v>
      </c>
      <c r="DD44" s="28">
        <v>32</v>
      </c>
      <c r="DE44" s="28">
        <v>190</v>
      </c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9"/>
      <c r="DV44" s="28"/>
      <c r="DW44" s="28"/>
      <c r="DX44" s="28"/>
      <c r="DY44" s="29"/>
      <c r="DZ44" s="29"/>
      <c r="EA44" s="29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16" t="s">
        <v>99</v>
      </c>
      <c r="ES44" s="70" t="s">
        <v>158</v>
      </c>
    </row>
    <row r="45" spans="1:150" s="80" customFormat="1" ht="27" customHeight="1" x14ac:dyDescent="0.2">
      <c r="A45" s="73"/>
      <c r="B45" s="82" t="s">
        <v>58</v>
      </c>
      <c r="C45" s="75"/>
      <c r="D45" s="76"/>
      <c r="E45" s="76">
        <f>SUM(E46:E49)</f>
        <v>20</v>
      </c>
      <c r="F45" s="76">
        <f t="shared" ref="F45" si="420">SUM(F46:F49)</f>
        <v>760</v>
      </c>
      <c r="G45" s="76">
        <f t="shared" ref="G45" si="421">SUM(G46:G49)</f>
        <v>122</v>
      </c>
      <c r="H45" s="76">
        <f t="shared" ref="H45" si="422">SUM(H46:H49)</f>
        <v>0</v>
      </c>
      <c r="I45" s="76">
        <f t="shared" ref="I45" si="423">SUM(I46:I49)</f>
        <v>0</v>
      </c>
      <c r="J45" s="76">
        <f t="shared" ref="J45" si="424">SUM(J46:J49)</f>
        <v>0</v>
      </c>
      <c r="K45" s="76">
        <f t="shared" ref="K45" si="425">SUM(K46:K49)</f>
        <v>0</v>
      </c>
      <c r="L45" s="76">
        <f t="shared" ref="L45" si="426">SUM(L46:L49)</f>
        <v>0</v>
      </c>
      <c r="M45" s="76">
        <f t="shared" ref="M45" si="427">SUM(M46:M49)</f>
        <v>0</v>
      </c>
      <c r="N45" s="76">
        <f t="shared" ref="N45" si="428">SUM(N46:N49)</f>
        <v>0</v>
      </c>
      <c r="O45" s="76">
        <f t="shared" ref="O45" si="429">SUM(O46:O49)</f>
        <v>0</v>
      </c>
      <c r="P45" s="76">
        <f t="shared" ref="P45" si="430">SUM(P46:P49)</f>
        <v>0</v>
      </c>
      <c r="Q45" s="76">
        <f t="shared" ref="Q45" si="431">SUM(Q46:Q49)</f>
        <v>0</v>
      </c>
      <c r="R45" s="76">
        <f t="shared" ref="R45" si="432">SUM(R46:R49)</f>
        <v>0</v>
      </c>
      <c r="S45" s="76">
        <f t="shared" ref="S45" si="433">SUM(S46:S49)</f>
        <v>0</v>
      </c>
      <c r="T45" s="76">
        <f t="shared" ref="T45" si="434">SUM(T46:T49)</f>
        <v>0</v>
      </c>
      <c r="U45" s="76">
        <f t="shared" ref="U45" si="435">SUM(U46:U49)</f>
        <v>0</v>
      </c>
      <c r="V45" s="76">
        <f t="shared" ref="V45" si="436">SUM(V46:V49)</f>
        <v>0</v>
      </c>
      <c r="W45" s="76">
        <f t="shared" ref="W45" si="437">SUM(W46:W49)</f>
        <v>0</v>
      </c>
      <c r="X45" s="76">
        <f t="shared" ref="X45" si="438">SUM(X46:X49)</f>
        <v>0</v>
      </c>
      <c r="Y45" s="76">
        <f t="shared" ref="Y45" si="439">SUM(Y46:Y49)</f>
        <v>0</v>
      </c>
      <c r="Z45" s="76">
        <f t="shared" ref="Z45" si="440">SUM(Z46:Z49)</f>
        <v>0</v>
      </c>
      <c r="AA45" s="76">
        <f t="shared" ref="AA45" si="441">SUM(AA46:AA49)</f>
        <v>0</v>
      </c>
      <c r="AB45" s="76">
        <f t="shared" ref="AB45" si="442">SUM(AB46:AB49)</f>
        <v>0</v>
      </c>
      <c r="AC45" s="76">
        <f t="shared" ref="AC45" si="443">SUM(AC46:AC49)</f>
        <v>0</v>
      </c>
      <c r="AD45" s="76">
        <f t="shared" ref="AD45" si="444">SUM(AD46:AD49)</f>
        <v>0</v>
      </c>
      <c r="AE45" s="76">
        <f t="shared" ref="AE45" si="445">SUM(AE46:AE49)</f>
        <v>0</v>
      </c>
      <c r="AF45" s="76">
        <f t="shared" ref="AF45" si="446">SUM(AF46:AF49)</f>
        <v>0</v>
      </c>
      <c r="AG45" s="76">
        <f t="shared" ref="AG45" si="447">SUM(AG46:AG49)</f>
        <v>0</v>
      </c>
      <c r="AH45" s="76">
        <f t="shared" ref="AH45" si="448">SUM(AH46:AH49)</f>
        <v>0</v>
      </c>
      <c r="AI45" s="76">
        <f t="shared" ref="AI45" si="449">SUM(AI46:AI49)</f>
        <v>0</v>
      </c>
      <c r="AJ45" s="76">
        <f t="shared" ref="AJ45" si="450">SUM(AJ46:AJ49)</f>
        <v>0</v>
      </c>
      <c r="AK45" s="76">
        <f t="shared" ref="AK45" si="451">SUM(AK46:AK49)</f>
        <v>0</v>
      </c>
      <c r="AL45" s="76">
        <f t="shared" ref="AL45" si="452">SUM(AL46:AL49)</f>
        <v>0</v>
      </c>
      <c r="AM45" s="76">
        <f t="shared" ref="AM45" si="453">SUM(AM46:AM49)</f>
        <v>0</v>
      </c>
      <c r="AN45" s="76">
        <f t="shared" ref="AN45" si="454">SUM(AN46:AN49)</f>
        <v>0</v>
      </c>
      <c r="AO45" s="76">
        <f t="shared" ref="AO45" si="455">SUM(AO46:AO49)</f>
        <v>0</v>
      </c>
      <c r="AP45" s="76">
        <f t="shared" ref="AP45" si="456">SUM(AP46:AP49)</f>
        <v>0</v>
      </c>
      <c r="AQ45" s="76">
        <f t="shared" ref="AQ45" si="457">SUM(AQ46:AQ49)</f>
        <v>0</v>
      </c>
      <c r="AR45" s="76">
        <f t="shared" ref="AR45" si="458">SUM(AR46:AR49)</f>
        <v>0</v>
      </c>
      <c r="AS45" s="76">
        <f t="shared" ref="AS45" si="459">SUM(AS46:AS49)</f>
        <v>0</v>
      </c>
      <c r="AT45" s="76">
        <f t="shared" ref="AT45" si="460">SUM(AT46:AT49)</f>
        <v>0</v>
      </c>
      <c r="AU45" s="76">
        <f t="shared" ref="AU45" si="461">SUM(AU46:AU49)</f>
        <v>0</v>
      </c>
      <c r="AV45" s="76">
        <f t="shared" ref="AV45" si="462">SUM(AV46:AV49)</f>
        <v>0</v>
      </c>
      <c r="AW45" s="76">
        <f t="shared" ref="AW45" si="463">SUM(AW46:AW49)</f>
        <v>0</v>
      </c>
      <c r="AX45" s="76">
        <f t="shared" ref="AX45" si="464">SUM(AX46:AX49)</f>
        <v>0</v>
      </c>
      <c r="AY45" s="76">
        <f t="shared" ref="AY45" si="465">SUM(AY46:AY49)</f>
        <v>0</v>
      </c>
      <c r="AZ45" s="76">
        <f t="shared" ref="AZ45" si="466">SUM(AZ46:AZ49)</f>
        <v>0</v>
      </c>
      <c r="BA45" s="76">
        <f t="shared" ref="BA45" si="467">SUM(BA46:BA49)</f>
        <v>0</v>
      </c>
      <c r="BB45" s="76">
        <f t="shared" ref="BB45" si="468">SUM(BB46:BB49)</f>
        <v>0</v>
      </c>
      <c r="BC45" s="76">
        <f t="shared" ref="BC45" si="469">SUM(BC46:BC49)</f>
        <v>0</v>
      </c>
      <c r="BD45" s="76">
        <f t="shared" ref="BD45" si="470">SUM(BD46:BD49)</f>
        <v>0</v>
      </c>
      <c r="BE45" s="76">
        <f t="shared" ref="BE45" si="471">SUM(BE46:BE49)</f>
        <v>0</v>
      </c>
      <c r="BF45" s="76">
        <f t="shared" ref="BF45" si="472">SUM(BF46:BF49)</f>
        <v>0</v>
      </c>
      <c r="BG45" s="76">
        <f t="shared" ref="BG45" si="473">SUM(BG46:BG49)</f>
        <v>0</v>
      </c>
      <c r="BH45" s="76">
        <f t="shared" ref="BH45" si="474">SUM(BH46:BH49)</f>
        <v>0</v>
      </c>
      <c r="BI45" s="76">
        <f t="shared" ref="BI45" si="475">SUM(BI46:BI49)</f>
        <v>0</v>
      </c>
      <c r="BJ45" s="76">
        <f t="shared" ref="BJ45" si="476">SUM(BJ46:BJ49)</f>
        <v>0</v>
      </c>
      <c r="BK45" s="76">
        <f t="shared" ref="BK45" si="477">SUM(BK46:BK49)</f>
        <v>0</v>
      </c>
      <c r="BL45" s="76">
        <f t="shared" ref="BL45" si="478">SUM(BL46:BL49)</f>
        <v>10</v>
      </c>
      <c r="BM45" s="76">
        <f t="shared" ref="BM45" si="479">SUM(BM46:BM49)</f>
        <v>380</v>
      </c>
      <c r="BN45" s="76">
        <f t="shared" ref="BN45" si="480">SUM(BN46:BN49)</f>
        <v>66</v>
      </c>
      <c r="BO45" s="76">
        <f t="shared" ref="BO45" si="481">SUM(BO46:BO49)</f>
        <v>28</v>
      </c>
      <c r="BP45" s="76">
        <f t="shared" ref="BP45" si="482">SUM(BP46:BP49)</f>
        <v>38</v>
      </c>
      <c r="BQ45" s="76">
        <f t="shared" ref="BQ45" si="483">SUM(BQ46:BQ49)</f>
        <v>0</v>
      </c>
      <c r="BR45" s="76">
        <f t="shared" ref="BR45" si="484">SUM(BR46:BR49)</f>
        <v>0</v>
      </c>
      <c r="BS45" s="76">
        <f t="shared" ref="BS45" si="485">SUM(BS46:BS49)</f>
        <v>314</v>
      </c>
      <c r="BT45" s="76">
        <f t="shared" ref="BT45" si="486">SUM(BT46:BT49)</f>
        <v>0</v>
      </c>
      <c r="BU45" s="76">
        <f t="shared" ref="BU45" si="487">SUM(BU46:BU49)</f>
        <v>0</v>
      </c>
      <c r="BV45" s="76">
        <f t="shared" ref="BV45" si="488">SUM(BV46:BV49)</f>
        <v>0</v>
      </c>
      <c r="BW45" s="76">
        <f t="shared" ref="BW45" si="489">SUM(BW46:BW49)</f>
        <v>0</v>
      </c>
      <c r="BX45" s="76">
        <f t="shared" ref="BX45" si="490">SUM(BX46:BX49)</f>
        <v>0</v>
      </c>
      <c r="BY45" s="76">
        <f t="shared" ref="BY45" si="491">SUM(BY46:BY49)</f>
        <v>0</v>
      </c>
      <c r="BZ45" s="76">
        <f t="shared" ref="BZ45" si="492">SUM(BZ46:BZ49)</f>
        <v>0</v>
      </c>
      <c r="CA45" s="76">
        <f t="shared" ref="CA45" si="493">SUM(CA46:CA49)</f>
        <v>0</v>
      </c>
      <c r="CB45" s="76">
        <f t="shared" ref="CB45" si="494">SUM(CB46:CB49)</f>
        <v>0</v>
      </c>
      <c r="CC45" s="76">
        <f t="shared" ref="CC45" si="495">SUM(CC46:CC49)</f>
        <v>0</v>
      </c>
      <c r="CD45" s="76">
        <f t="shared" ref="CD45" si="496">SUM(CD46:CD49)</f>
        <v>0</v>
      </c>
      <c r="CE45" s="76">
        <f t="shared" ref="CE45" si="497">SUM(CE46:CE49)</f>
        <v>0</v>
      </c>
      <c r="CF45" s="76">
        <f t="shared" ref="CF45" si="498">SUM(CF46:CF49)</f>
        <v>0</v>
      </c>
      <c r="CG45" s="76">
        <f t="shared" ref="CG45" si="499">SUM(CG46:CG49)</f>
        <v>0</v>
      </c>
      <c r="CH45" s="76">
        <f t="shared" ref="CH45" si="500">SUM(CH46:CH49)</f>
        <v>0</v>
      </c>
      <c r="CI45" s="76">
        <f t="shared" ref="CI45" si="501">SUM(CI46:CI49)</f>
        <v>66</v>
      </c>
      <c r="CJ45" s="76">
        <f t="shared" ref="CJ45" si="502">SUM(CJ46:CJ49)</f>
        <v>0</v>
      </c>
      <c r="CK45" s="76">
        <f t="shared" ref="CK45" si="503">SUM(CK46:CK49)</f>
        <v>10</v>
      </c>
      <c r="CL45" s="76">
        <f t="shared" ref="CL45" si="504">SUM(CL46:CL49)</f>
        <v>66</v>
      </c>
      <c r="CM45" s="76">
        <f t="shared" ref="CM45" si="505">SUM(CM46:CM49)</f>
        <v>380</v>
      </c>
      <c r="CN45" s="76">
        <f t="shared" ref="CN45" si="506">SUM(CN46:CN49)</f>
        <v>10</v>
      </c>
      <c r="CO45" s="76">
        <f t="shared" ref="CO45" si="507">SUM(CO46:CO49)</f>
        <v>380</v>
      </c>
      <c r="CP45" s="76">
        <f t="shared" ref="CP45" si="508">SUM(CP46:CP49)</f>
        <v>56</v>
      </c>
      <c r="CQ45" s="76">
        <f t="shared" ref="CQ45" si="509">SUM(CQ46:CQ49)</f>
        <v>24</v>
      </c>
      <c r="CR45" s="76">
        <f t="shared" ref="CR45" si="510">SUM(CR46:CR49)</f>
        <v>32</v>
      </c>
      <c r="CS45" s="76">
        <f t="shared" ref="CS45" si="511">SUM(CS46:CS49)</f>
        <v>0</v>
      </c>
      <c r="CT45" s="76">
        <f t="shared" ref="CT45" si="512">SUM(CT46:CT49)</f>
        <v>0</v>
      </c>
      <c r="CU45" s="76">
        <f t="shared" ref="CU45" si="513">SUM(CU46:CU49)</f>
        <v>324</v>
      </c>
      <c r="CV45" s="76">
        <f t="shared" ref="CV45" si="514">SUM(CV46:CV49)</f>
        <v>0</v>
      </c>
      <c r="CW45" s="76">
        <f t="shared" ref="CW45" si="515">SUM(CW46:CW49)</f>
        <v>0</v>
      </c>
      <c r="CX45" s="76">
        <f t="shared" ref="CX45" si="516">SUM(CX46:CX49)</f>
        <v>0</v>
      </c>
      <c r="CY45" s="76">
        <f t="shared" ref="CY45" si="517">SUM(CY46:CY49)</f>
        <v>0</v>
      </c>
      <c r="CZ45" s="76">
        <f t="shared" ref="CZ45" si="518">SUM(CZ46:CZ49)</f>
        <v>0</v>
      </c>
      <c r="DA45" s="76">
        <f t="shared" ref="DA45" si="519">SUM(DA46:DA49)</f>
        <v>56</v>
      </c>
      <c r="DB45" s="76">
        <f t="shared" ref="DB45" si="520">SUM(DB46:DB49)</f>
        <v>0</v>
      </c>
      <c r="DC45" s="76">
        <f t="shared" ref="DC45" si="521">SUM(DC46:DC49)</f>
        <v>10</v>
      </c>
      <c r="DD45" s="76">
        <f t="shared" ref="DD45" si="522">SUM(DD46:DD49)</f>
        <v>56</v>
      </c>
      <c r="DE45" s="76">
        <f t="shared" ref="DE45" si="523">SUM(DE46:DE49)</f>
        <v>380</v>
      </c>
      <c r="DF45" s="76">
        <f t="shared" ref="DF45" si="524">SUM(DF46:DF49)</f>
        <v>0</v>
      </c>
      <c r="DG45" s="76">
        <f t="shared" ref="DG45" si="525">SUM(DG46:DG49)</f>
        <v>0</v>
      </c>
      <c r="DH45" s="76">
        <f t="shared" ref="DH45" si="526">SUM(DH46:DH49)</f>
        <v>0</v>
      </c>
      <c r="DI45" s="76">
        <f t="shared" ref="DI45" si="527">SUM(DI46:DI49)</f>
        <v>0</v>
      </c>
      <c r="DJ45" s="76">
        <f t="shared" ref="DJ45" si="528">SUM(DJ46:DJ49)</f>
        <v>0</v>
      </c>
      <c r="DK45" s="76">
        <f t="shared" ref="DK45" si="529">SUM(DK46:DK49)</f>
        <v>0</v>
      </c>
      <c r="DL45" s="76">
        <f t="shared" ref="DL45" si="530">SUM(DL46:DL49)</f>
        <v>0</v>
      </c>
      <c r="DM45" s="76">
        <f t="shared" ref="DM45" si="531">SUM(DM46:DM49)</f>
        <v>0</v>
      </c>
      <c r="DN45" s="76">
        <f t="shared" ref="DN45" si="532">SUM(DN46:DN49)</f>
        <v>0</v>
      </c>
      <c r="DO45" s="76">
        <f t="shared" ref="DO45" si="533">SUM(DO46:DO49)</f>
        <v>0</v>
      </c>
      <c r="DP45" s="76">
        <f t="shared" ref="DP45" si="534">SUM(DP46:DP49)</f>
        <v>0</v>
      </c>
      <c r="DQ45" s="76">
        <f t="shared" ref="DQ45" si="535">SUM(DQ46:DQ49)</f>
        <v>0</v>
      </c>
      <c r="DR45" s="76">
        <f t="shared" ref="DR45" si="536">SUM(DR46:DR49)</f>
        <v>0</v>
      </c>
      <c r="DS45" s="76">
        <f t="shared" ref="DS45" si="537">SUM(DS46:DS49)</f>
        <v>0</v>
      </c>
      <c r="DT45" s="76">
        <f t="shared" ref="DT45" si="538">SUM(DT46:DT49)</f>
        <v>0</v>
      </c>
      <c r="DU45" s="76">
        <f t="shared" ref="DU45" si="539">SUM(DU46:DU49)</f>
        <v>0</v>
      </c>
      <c r="DV45" s="76">
        <f t="shared" ref="DV45" si="540">SUM(DV46:DV49)</f>
        <v>0</v>
      </c>
      <c r="DW45" s="76">
        <f t="shared" ref="DW45" si="541">SUM(DW46:DW49)</f>
        <v>0</v>
      </c>
      <c r="DX45" s="76">
        <f t="shared" ref="DX45" si="542">SUM(DX46:DX49)</f>
        <v>0</v>
      </c>
      <c r="DY45" s="76">
        <f t="shared" ref="DY45" si="543">SUM(DY46:DY49)</f>
        <v>0</v>
      </c>
      <c r="DZ45" s="76">
        <f t="shared" ref="DZ45" si="544">SUM(DZ46:DZ49)</f>
        <v>0</v>
      </c>
      <c r="EA45" s="76">
        <f t="shared" ref="EA45" si="545">SUM(EA46:EA49)</f>
        <v>0</v>
      </c>
      <c r="EB45" s="76">
        <f t="shared" ref="EB45" si="546">SUM(EB46:EB49)</f>
        <v>0</v>
      </c>
      <c r="EC45" s="76">
        <f t="shared" ref="EC45" si="547">SUM(EC46:EC49)</f>
        <v>0</v>
      </c>
      <c r="ED45" s="76">
        <f t="shared" ref="ED45" si="548">SUM(ED46:ED49)</f>
        <v>0</v>
      </c>
      <c r="EE45" s="76">
        <f t="shared" ref="EE45" si="549">SUM(EE46:EE49)</f>
        <v>0</v>
      </c>
      <c r="EF45" s="76">
        <f t="shared" ref="EF45" si="550">SUM(EF46:EF49)</f>
        <v>0</v>
      </c>
      <c r="EG45" s="76">
        <f t="shared" ref="EG45" si="551">SUM(EG46:EG49)</f>
        <v>0</v>
      </c>
      <c r="EH45" s="76">
        <f t="shared" ref="EH45" si="552">SUM(EH46:EH49)</f>
        <v>0</v>
      </c>
      <c r="EI45" s="76">
        <f t="shared" ref="EI45" si="553">SUM(EI46:EI49)</f>
        <v>0</v>
      </c>
      <c r="EJ45" s="76">
        <f t="shared" ref="EJ45" si="554">SUM(EJ46:EJ49)</f>
        <v>0</v>
      </c>
      <c r="EK45" s="76">
        <f t="shared" ref="EK45" si="555">SUM(EK46:EK49)</f>
        <v>0</v>
      </c>
      <c r="EL45" s="76">
        <f t="shared" ref="EL45" si="556">SUM(EL46:EL49)</f>
        <v>0</v>
      </c>
      <c r="EM45" s="76">
        <f t="shared" ref="EM45" si="557">SUM(EM46:EM49)</f>
        <v>0</v>
      </c>
      <c r="EN45" s="76">
        <f t="shared" ref="EN45" si="558">SUM(EN46:EN49)</f>
        <v>0</v>
      </c>
      <c r="EO45" s="76">
        <f t="shared" ref="EO45" si="559">SUM(EO46:EO49)</f>
        <v>0</v>
      </c>
      <c r="EP45" s="76">
        <f t="shared" ref="EP45" si="560">SUM(EP46:EP49)</f>
        <v>0</v>
      </c>
      <c r="EQ45" s="76">
        <f t="shared" ref="EQ45" si="561">SUM(EQ46:EQ49)</f>
        <v>0</v>
      </c>
      <c r="ER45" s="51"/>
      <c r="ES45" s="71"/>
      <c r="ET45" s="79"/>
    </row>
    <row r="46" spans="1:150" ht="38.25" customHeight="1" x14ac:dyDescent="0.2">
      <c r="A46" s="13">
        <v>1</v>
      </c>
      <c r="B46" s="18" t="s">
        <v>75</v>
      </c>
      <c r="C46" s="15" t="s">
        <v>34</v>
      </c>
      <c r="D46" s="28"/>
      <c r="E46" s="28">
        <v>5</v>
      </c>
      <c r="F46" s="28">
        <v>190</v>
      </c>
      <c r="G46" s="28">
        <v>36</v>
      </c>
      <c r="H46" s="28"/>
      <c r="I46" s="28"/>
      <c r="J46" s="28"/>
      <c r="K46" s="28"/>
      <c r="L46" s="28"/>
      <c r="M46" s="29"/>
      <c r="N46" s="28"/>
      <c r="O46" s="28"/>
      <c r="P46" s="28"/>
      <c r="Q46" s="29"/>
      <c r="R46" s="29"/>
      <c r="S46" s="29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9"/>
      <c r="AP46" s="28"/>
      <c r="AQ46" s="28"/>
      <c r="AR46" s="28"/>
      <c r="AS46" s="29"/>
      <c r="AT46" s="29"/>
      <c r="AU46" s="29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>
        <v>5</v>
      </c>
      <c r="BM46" s="28">
        <v>190</v>
      </c>
      <c r="BN46" s="28">
        <v>36</v>
      </c>
      <c r="BO46" s="28">
        <v>16</v>
      </c>
      <c r="BP46" s="28">
        <v>20</v>
      </c>
      <c r="BQ46" s="29"/>
      <c r="BR46" s="28"/>
      <c r="BS46" s="28">
        <v>154</v>
      </c>
      <c r="BT46" s="28"/>
      <c r="BU46" s="29"/>
      <c r="BV46" s="29"/>
      <c r="BW46" s="29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>
        <v>36</v>
      </c>
      <c r="CJ46" s="28" t="s">
        <v>111</v>
      </c>
      <c r="CK46" s="28">
        <v>5</v>
      </c>
      <c r="CL46" s="28">
        <v>36</v>
      </c>
      <c r="CM46" s="28">
        <v>190</v>
      </c>
      <c r="CN46" s="28"/>
      <c r="CO46" s="28"/>
      <c r="CP46" s="28"/>
      <c r="CQ46" s="28"/>
      <c r="CR46" s="28"/>
      <c r="CS46" s="29"/>
      <c r="CT46" s="28"/>
      <c r="CU46" s="28"/>
      <c r="CV46" s="28"/>
      <c r="CW46" s="29"/>
      <c r="CX46" s="29"/>
      <c r="CY46" s="29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9"/>
      <c r="DV46" s="28"/>
      <c r="DW46" s="28"/>
      <c r="DX46" s="28"/>
      <c r="DY46" s="29"/>
      <c r="DZ46" s="29"/>
      <c r="EA46" s="29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16" t="s">
        <v>99</v>
      </c>
      <c r="ES46" s="70" t="s">
        <v>159</v>
      </c>
    </row>
    <row r="47" spans="1:150" ht="25.5" customHeight="1" x14ac:dyDescent="0.2">
      <c r="A47" s="13">
        <v>2</v>
      </c>
      <c r="B47" s="18" t="s">
        <v>82</v>
      </c>
      <c r="C47" s="15" t="s">
        <v>34</v>
      </c>
      <c r="D47" s="28"/>
      <c r="E47" s="28">
        <v>5</v>
      </c>
      <c r="F47" s="28">
        <v>190</v>
      </c>
      <c r="G47" s="28">
        <v>24</v>
      </c>
      <c r="H47" s="28"/>
      <c r="I47" s="28"/>
      <c r="J47" s="28"/>
      <c r="K47" s="28"/>
      <c r="L47" s="28"/>
      <c r="M47" s="29"/>
      <c r="N47" s="28"/>
      <c r="O47" s="28"/>
      <c r="P47" s="28"/>
      <c r="Q47" s="29"/>
      <c r="R47" s="29"/>
      <c r="S47" s="29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9"/>
      <c r="AP47" s="28"/>
      <c r="AQ47" s="28"/>
      <c r="AR47" s="28"/>
      <c r="AS47" s="29"/>
      <c r="AT47" s="29"/>
      <c r="AU47" s="29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9"/>
      <c r="BR47" s="28"/>
      <c r="BS47" s="28"/>
      <c r="BT47" s="28"/>
      <c r="BU47" s="29"/>
      <c r="BV47" s="29"/>
      <c r="BW47" s="29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>
        <v>5</v>
      </c>
      <c r="CO47" s="28">
        <v>190</v>
      </c>
      <c r="CP47" s="28">
        <v>24</v>
      </c>
      <c r="CQ47" s="28">
        <v>10</v>
      </c>
      <c r="CR47" s="28">
        <v>14</v>
      </c>
      <c r="CS47" s="29"/>
      <c r="CT47" s="28"/>
      <c r="CU47" s="28">
        <v>166</v>
      </c>
      <c r="CV47" s="28"/>
      <c r="CW47" s="29"/>
      <c r="CX47" s="29"/>
      <c r="CY47" s="29"/>
      <c r="CZ47" s="28"/>
      <c r="DA47" s="28">
        <v>24</v>
      </c>
      <c r="DB47" s="28" t="s">
        <v>111</v>
      </c>
      <c r="DC47" s="28">
        <v>5</v>
      </c>
      <c r="DD47" s="28">
        <v>24</v>
      </c>
      <c r="DE47" s="28">
        <v>190</v>
      </c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9"/>
      <c r="DV47" s="28"/>
      <c r="DW47" s="28"/>
      <c r="DX47" s="28"/>
      <c r="DY47" s="29"/>
      <c r="DZ47" s="29"/>
      <c r="EA47" s="29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16" t="s">
        <v>99</v>
      </c>
      <c r="ES47" s="70" t="s">
        <v>160</v>
      </c>
    </row>
    <row r="48" spans="1:150" ht="25.5" customHeight="1" x14ac:dyDescent="0.2">
      <c r="A48" s="13">
        <v>3</v>
      </c>
      <c r="B48" s="18" t="s">
        <v>91</v>
      </c>
      <c r="C48" s="15" t="s">
        <v>34</v>
      </c>
      <c r="D48" s="28"/>
      <c r="E48" s="28">
        <v>5</v>
      </c>
      <c r="F48" s="28">
        <v>190</v>
      </c>
      <c r="G48" s="28">
        <v>32</v>
      </c>
      <c r="H48" s="28"/>
      <c r="I48" s="28"/>
      <c r="J48" s="28"/>
      <c r="K48" s="28"/>
      <c r="L48" s="28"/>
      <c r="M48" s="29"/>
      <c r="N48" s="28"/>
      <c r="O48" s="28"/>
      <c r="P48" s="28"/>
      <c r="Q48" s="29"/>
      <c r="R48" s="29"/>
      <c r="S48" s="29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9"/>
      <c r="AP48" s="28"/>
      <c r="AQ48" s="28"/>
      <c r="AR48" s="28"/>
      <c r="AS48" s="29"/>
      <c r="AT48" s="29"/>
      <c r="AU48" s="29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  <c r="BR48" s="28"/>
      <c r="BS48" s="28"/>
      <c r="BT48" s="28"/>
      <c r="BU48" s="29"/>
      <c r="BV48" s="29"/>
      <c r="BW48" s="29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>
        <v>5</v>
      </c>
      <c r="CO48" s="28">
        <v>190</v>
      </c>
      <c r="CP48" s="28">
        <v>32</v>
      </c>
      <c r="CQ48" s="28">
        <v>14</v>
      </c>
      <c r="CR48" s="28">
        <v>18</v>
      </c>
      <c r="CS48" s="29"/>
      <c r="CT48" s="28"/>
      <c r="CU48" s="28">
        <v>158</v>
      </c>
      <c r="CV48" s="28"/>
      <c r="CW48" s="29"/>
      <c r="CX48" s="29"/>
      <c r="CY48" s="29"/>
      <c r="CZ48" s="28"/>
      <c r="DA48" s="28">
        <v>32</v>
      </c>
      <c r="DB48" s="28" t="s">
        <v>111</v>
      </c>
      <c r="DC48" s="28">
        <v>5</v>
      </c>
      <c r="DD48" s="28">
        <v>32</v>
      </c>
      <c r="DE48" s="28">
        <v>190</v>
      </c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9"/>
      <c r="DV48" s="28"/>
      <c r="DW48" s="28"/>
      <c r="DX48" s="28"/>
      <c r="DY48" s="29"/>
      <c r="DZ48" s="29"/>
      <c r="EA48" s="29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16" t="s">
        <v>99</v>
      </c>
      <c r="ES48" s="70" t="s">
        <v>154</v>
      </c>
    </row>
    <row r="49" spans="1:150" ht="25.5" customHeight="1" x14ac:dyDescent="0.2">
      <c r="A49" s="13">
        <v>4</v>
      </c>
      <c r="B49" s="18" t="s">
        <v>94</v>
      </c>
      <c r="C49" s="15" t="s">
        <v>34</v>
      </c>
      <c r="D49" s="28"/>
      <c r="E49" s="28">
        <v>5</v>
      </c>
      <c r="F49" s="28">
        <v>190</v>
      </c>
      <c r="G49" s="28">
        <v>30</v>
      </c>
      <c r="H49" s="28"/>
      <c r="I49" s="28"/>
      <c r="J49" s="28"/>
      <c r="K49" s="28"/>
      <c r="L49" s="28"/>
      <c r="M49" s="29"/>
      <c r="N49" s="28"/>
      <c r="O49" s="28"/>
      <c r="P49" s="28"/>
      <c r="Q49" s="29"/>
      <c r="R49" s="29"/>
      <c r="S49" s="29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9"/>
      <c r="AP49" s="28"/>
      <c r="AQ49" s="28"/>
      <c r="AR49" s="28"/>
      <c r="AS49" s="29"/>
      <c r="AT49" s="29"/>
      <c r="AU49" s="29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>
        <v>5</v>
      </c>
      <c r="BM49" s="28">
        <v>190</v>
      </c>
      <c r="BN49" s="28">
        <v>30</v>
      </c>
      <c r="BO49" s="28">
        <v>12</v>
      </c>
      <c r="BP49" s="28">
        <v>18</v>
      </c>
      <c r="BQ49" s="29"/>
      <c r="BR49" s="28"/>
      <c r="BS49" s="28">
        <v>160</v>
      </c>
      <c r="BT49" s="28"/>
      <c r="BU49" s="29"/>
      <c r="BV49" s="29"/>
      <c r="BW49" s="29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>
        <v>30</v>
      </c>
      <c r="CJ49" s="28" t="s">
        <v>111</v>
      </c>
      <c r="CK49" s="28">
        <v>5</v>
      </c>
      <c r="CL49" s="28">
        <v>30</v>
      </c>
      <c r="CM49" s="28">
        <v>190</v>
      </c>
      <c r="CN49" s="28"/>
      <c r="CO49" s="28"/>
      <c r="CP49" s="28"/>
      <c r="CQ49" s="28"/>
      <c r="CR49" s="28"/>
      <c r="CS49" s="29"/>
      <c r="CT49" s="28"/>
      <c r="CU49" s="28"/>
      <c r="CV49" s="28"/>
      <c r="CW49" s="29"/>
      <c r="CX49" s="29"/>
      <c r="CY49" s="29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9"/>
      <c r="DV49" s="28"/>
      <c r="DW49" s="28"/>
      <c r="DX49" s="28"/>
      <c r="DY49" s="29"/>
      <c r="DZ49" s="29"/>
      <c r="EA49" s="29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16" t="s">
        <v>99</v>
      </c>
      <c r="ES49" s="70" t="s">
        <v>161</v>
      </c>
    </row>
    <row r="50" spans="1:150" s="80" customFormat="1" ht="12.75" customHeight="1" x14ac:dyDescent="0.2">
      <c r="A50" s="73"/>
      <c r="B50" s="119" t="s">
        <v>121</v>
      </c>
      <c r="C50" s="120"/>
      <c r="D50" s="76"/>
      <c r="E50" s="76">
        <f>SUM(E51:E54)</f>
        <v>20</v>
      </c>
      <c r="F50" s="76">
        <f t="shared" ref="F50:BK50" si="562">SUM(F51:F54)</f>
        <v>760</v>
      </c>
      <c r="G50" s="76">
        <f t="shared" si="562"/>
        <v>122</v>
      </c>
      <c r="H50" s="76">
        <f t="shared" si="562"/>
        <v>0</v>
      </c>
      <c r="I50" s="76">
        <f t="shared" si="562"/>
        <v>0</v>
      </c>
      <c r="J50" s="76">
        <f t="shared" si="562"/>
        <v>0</v>
      </c>
      <c r="K50" s="76">
        <f t="shared" si="562"/>
        <v>0</v>
      </c>
      <c r="L50" s="76">
        <f t="shared" si="562"/>
        <v>0</v>
      </c>
      <c r="M50" s="76">
        <f t="shared" si="562"/>
        <v>0</v>
      </c>
      <c r="N50" s="76">
        <f t="shared" si="562"/>
        <v>0</v>
      </c>
      <c r="O50" s="76">
        <f t="shared" si="562"/>
        <v>0</v>
      </c>
      <c r="P50" s="76">
        <f t="shared" si="562"/>
        <v>0</v>
      </c>
      <c r="Q50" s="76">
        <f t="shared" si="562"/>
        <v>0</v>
      </c>
      <c r="R50" s="76">
        <f t="shared" si="562"/>
        <v>0</v>
      </c>
      <c r="S50" s="76">
        <f t="shared" si="562"/>
        <v>0</v>
      </c>
      <c r="T50" s="76">
        <f t="shared" si="562"/>
        <v>0</v>
      </c>
      <c r="U50" s="76">
        <f t="shared" si="562"/>
        <v>0</v>
      </c>
      <c r="V50" s="76">
        <f t="shared" si="562"/>
        <v>0</v>
      </c>
      <c r="W50" s="76">
        <f t="shared" si="562"/>
        <v>0</v>
      </c>
      <c r="X50" s="76">
        <f t="shared" si="562"/>
        <v>0</v>
      </c>
      <c r="Y50" s="76">
        <f t="shared" si="562"/>
        <v>0</v>
      </c>
      <c r="Z50" s="76">
        <f t="shared" si="562"/>
        <v>0</v>
      </c>
      <c r="AA50" s="76">
        <f t="shared" si="562"/>
        <v>0</v>
      </c>
      <c r="AB50" s="76">
        <f t="shared" si="562"/>
        <v>0</v>
      </c>
      <c r="AC50" s="76">
        <f t="shared" si="562"/>
        <v>0</v>
      </c>
      <c r="AD50" s="76">
        <f t="shared" si="562"/>
        <v>0</v>
      </c>
      <c r="AE50" s="76">
        <f t="shared" si="562"/>
        <v>0</v>
      </c>
      <c r="AF50" s="76">
        <f t="shared" si="562"/>
        <v>0</v>
      </c>
      <c r="AG50" s="76">
        <f t="shared" si="562"/>
        <v>0</v>
      </c>
      <c r="AH50" s="76">
        <f t="shared" si="562"/>
        <v>0</v>
      </c>
      <c r="AI50" s="76">
        <f t="shared" si="562"/>
        <v>0</v>
      </c>
      <c r="AJ50" s="76">
        <f t="shared" si="562"/>
        <v>0</v>
      </c>
      <c r="AK50" s="76">
        <f t="shared" si="562"/>
        <v>0</v>
      </c>
      <c r="AL50" s="76">
        <f t="shared" si="562"/>
        <v>0</v>
      </c>
      <c r="AM50" s="76">
        <f t="shared" si="562"/>
        <v>0</v>
      </c>
      <c r="AN50" s="76">
        <f t="shared" si="562"/>
        <v>0</v>
      </c>
      <c r="AO50" s="76">
        <f t="shared" si="562"/>
        <v>0</v>
      </c>
      <c r="AP50" s="76">
        <f t="shared" si="562"/>
        <v>0</v>
      </c>
      <c r="AQ50" s="76">
        <f t="shared" si="562"/>
        <v>0</v>
      </c>
      <c r="AR50" s="76">
        <f t="shared" si="562"/>
        <v>0</v>
      </c>
      <c r="AS50" s="76">
        <f t="shared" si="562"/>
        <v>0</v>
      </c>
      <c r="AT50" s="76">
        <f t="shared" si="562"/>
        <v>0</v>
      </c>
      <c r="AU50" s="76">
        <f t="shared" si="562"/>
        <v>0</v>
      </c>
      <c r="AV50" s="76">
        <f t="shared" si="562"/>
        <v>0</v>
      </c>
      <c r="AW50" s="76">
        <f t="shared" si="562"/>
        <v>0</v>
      </c>
      <c r="AX50" s="76">
        <f t="shared" si="562"/>
        <v>0</v>
      </c>
      <c r="AY50" s="76">
        <f t="shared" si="562"/>
        <v>0</v>
      </c>
      <c r="AZ50" s="76">
        <f t="shared" si="562"/>
        <v>0</v>
      </c>
      <c r="BA50" s="76">
        <f t="shared" si="562"/>
        <v>0</v>
      </c>
      <c r="BB50" s="76">
        <f t="shared" si="562"/>
        <v>0</v>
      </c>
      <c r="BC50" s="76">
        <f t="shared" si="562"/>
        <v>0</v>
      </c>
      <c r="BD50" s="76">
        <f t="shared" si="562"/>
        <v>0</v>
      </c>
      <c r="BE50" s="76">
        <f t="shared" si="562"/>
        <v>0</v>
      </c>
      <c r="BF50" s="76">
        <f t="shared" si="562"/>
        <v>0</v>
      </c>
      <c r="BG50" s="76">
        <f t="shared" si="562"/>
        <v>0</v>
      </c>
      <c r="BH50" s="76">
        <f t="shared" si="562"/>
        <v>0</v>
      </c>
      <c r="BI50" s="76">
        <f t="shared" si="562"/>
        <v>0</v>
      </c>
      <c r="BJ50" s="76">
        <f t="shared" si="562"/>
        <v>0</v>
      </c>
      <c r="BK50" s="76">
        <f t="shared" si="562"/>
        <v>0</v>
      </c>
      <c r="BL50" s="76">
        <f t="shared" ref="BL50:DN50" si="563">SUM(BL51:BL54)</f>
        <v>10</v>
      </c>
      <c r="BM50" s="76">
        <f t="shared" si="563"/>
        <v>380</v>
      </c>
      <c r="BN50" s="76">
        <f t="shared" si="563"/>
        <v>66</v>
      </c>
      <c r="BO50" s="76">
        <f t="shared" si="563"/>
        <v>28</v>
      </c>
      <c r="BP50" s="76">
        <f t="shared" si="563"/>
        <v>38</v>
      </c>
      <c r="BQ50" s="76">
        <f t="shared" si="563"/>
        <v>0</v>
      </c>
      <c r="BR50" s="76">
        <f t="shared" si="563"/>
        <v>0</v>
      </c>
      <c r="BS50" s="76">
        <f t="shared" si="563"/>
        <v>314</v>
      </c>
      <c r="BT50" s="76">
        <f t="shared" si="563"/>
        <v>0</v>
      </c>
      <c r="BU50" s="76">
        <f t="shared" si="563"/>
        <v>0</v>
      </c>
      <c r="BV50" s="76">
        <f t="shared" si="563"/>
        <v>0</v>
      </c>
      <c r="BW50" s="76">
        <f t="shared" si="563"/>
        <v>0</v>
      </c>
      <c r="BX50" s="76">
        <f t="shared" si="563"/>
        <v>0</v>
      </c>
      <c r="BY50" s="76">
        <f t="shared" si="563"/>
        <v>0</v>
      </c>
      <c r="BZ50" s="76">
        <f t="shared" si="563"/>
        <v>0</v>
      </c>
      <c r="CA50" s="76">
        <f t="shared" si="563"/>
        <v>0</v>
      </c>
      <c r="CB50" s="76">
        <f t="shared" si="563"/>
        <v>0</v>
      </c>
      <c r="CC50" s="76">
        <f t="shared" si="563"/>
        <v>0</v>
      </c>
      <c r="CD50" s="76">
        <f t="shared" si="563"/>
        <v>0</v>
      </c>
      <c r="CE50" s="76">
        <f t="shared" si="563"/>
        <v>0</v>
      </c>
      <c r="CF50" s="76">
        <f t="shared" si="563"/>
        <v>0</v>
      </c>
      <c r="CG50" s="76">
        <f t="shared" si="563"/>
        <v>0</v>
      </c>
      <c r="CH50" s="76">
        <f t="shared" si="563"/>
        <v>0</v>
      </c>
      <c r="CI50" s="76">
        <f t="shared" si="563"/>
        <v>66</v>
      </c>
      <c r="CJ50" s="76">
        <f t="shared" si="563"/>
        <v>0</v>
      </c>
      <c r="CK50" s="76">
        <f t="shared" si="563"/>
        <v>10</v>
      </c>
      <c r="CL50" s="76">
        <f t="shared" si="563"/>
        <v>66</v>
      </c>
      <c r="CM50" s="76">
        <f t="shared" si="563"/>
        <v>380</v>
      </c>
      <c r="CN50" s="76">
        <f t="shared" si="563"/>
        <v>10</v>
      </c>
      <c r="CO50" s="76">
        <f t="shared" si="563"/>
        <v>380</v>
      </c>
      <c r="CP50" s="76">
        <f t="shared" si="563"/>
        <v>56</v>
      </c>
      <c r="CQ50" s="76">
        <f t="shared" si="563"/>
        <v>24</v>
      </c>
      <c r="CR50" s="76">
        <f t="shared" si="563"/>
        <v>32</v>
      </c>
      <c r="CS50" s="76">
        <f t="shared" si="563"/>
        <v>0</v>
      </c>
      <c r="CT50" s="76">
        <f t="shared" si="563"/>
        <v>0</v>
      </c>
      <c r="CU50" s="76">
        <f t="shared" si="563"/>
        <v>324</v>
      </c>
      <c r="CV50" s="76">
        <f t="shared" si="563"/>
        <v>0</v>
      </c>
      <c r="CW50" s="76">
        <f t="shared" si="563"/>
        <v>0</v>
      </c>
      <c r="CX50" s="76">
        <f t="shared" si="563"/>
        <v>0</v>
      </c>
      <c r="CY50" s="76">
        <f t="shared" si="563"/>
        <v>0</v>
      </c>
      <c r="CZ50" s="76">
        <f t="shared" si="563"/>
        <v>0</v>
      </c>
      <c r="DA50" s="76">
        <f t="shared" si="563"/>
        <v>56</v>
      </c>
      <c r="DB50" s="76">
        <f t="shared" si="563"/>
        <v>0</v>
      </c>
      <c r="DC50" s="76">
        <f t="shared" si="563"/>
        <v>10</v>
      </c>
      <c r="DD50" s="76">
        <f t="shared" si="563"/>
        <v>56</v>
      </c>
      <c r="DE50" s="76">
        <f t="shared" si="563"/>
        <v>380</v>
      </c>
      <c r="DF50" s="76">
        <f t="shared" si="563"/>
        <v>0</v>
      </c>
      <c r="DG50" s="76">
        <f t="shared" si="563"/>
        <v>0</v>
      </c>
      <c r="DH50" s="76">
        <f t="shared" si="563"/>
        <v>0</v>
      </c>
      <c r="DI50" s="76">
        <f t="shared" si="563"/>
        <v>0</v>
      </c>
      <c r="DJ50" s="76">
        <f t="shared" si="563"/>
        <v>0</v>
      </c>
      <c r="DK50" s="76">
        <f t="shared" si="563"/>
        <v>0</v>
      </c>
      <c r="DL50" s="76">
        <f t="shared" si="563"/>
        <v>0</v>
      </c>
      <c r="DM50" s="76">
        <f t="shared" si="563"/>
        <v>0</v>
      </c>
      <c r="DN50" s="76">
        <f t="shared" si="563"/>
        <v>0</v>
      </c>
      <c r="DO50" s="76">
        <f t="shared" ref="DO50:EQ50" si="564">SUM(DO51:DO54)</f>
        <v>0</v>
      </c>
      <c r="DP50" s="76">
        <f t="shared" si="564"/>
        <v>0</v>
      </c>
      <c r="DQ50" s="76">
        <f t="shared" si="564"/>
        <v>0</v>
      </c>
      <c r="DR50" s="76">
        <f t="shared" si="564"/>
        <v>0</v>
      </c>
      <c r="DS50" s="76">
        <f t="shared" si="564"/>
        <v>0</v>
      </c>
      <c r="DT50" s="76">
        <f t="shared" si="564"/>
        <v>0</v>
      </c>
      <c r="DU50" s="76">
        <f t="shared" si="564"/>
        <v>0</v>
      </c>
      <c r="DV50" s="76">
        <f t="shared" si="564"/>
        <v>0</v>
      </c>
      <c r="DW50" s="76">
        <f t="shared" si="564"/>
        <v>0</v>
      </c>
      <c r="DX50" s="76">
        <f t="shared" si="564"/>
        <v>0</v>
      </c>
      <c r="DY50" s="76">
        <f t="shared" si="564"/>
        <v>0</v>
      </c>
      <c r="DZ50" s="76">
        <f t="shared" si="564"/>
        <v>0</v>
      </c>
      <c r="EA50" s="76">
        <f t="shared" si="564"/>
        <v>0</v>
      </c>
      <c r="EB50" s="76">
        <f t="shared" si="564"/>
        <v>0</v>
      </c>
      <c r="EC50" s="76">
        <f t="shared" si="564"/>
        <v>0</v>
      </c>
      <c r="ED50" s="76">
        <f t="shared" si="564"/>
        <v>0</v>
      </c>
      <c r="EE50" s="76">
        <f t="shared" si="564"/>
        <v>0</v>
      </c>
      <c r="EF50" s="76">
        <f t="shared" si="564"/>
        <v>0</v>
      </c>
      <c r="EG50" s="76">
        <f t="shared" si="564"/>
        <v>0</v>
      </c>
      <c r="EH50" s="76">
        <f t="shared" si="564"/>
        <v>0</v>
      </c>
      <c r="EI50" s="76">
        <f t="shared" si="564"/>
        <v>0</v>
      </c>
      <c r="EJ50" s="76">
        <f t="shared" si="564"/>
        <v>0</v>
      </c>
      <c r="EK50" s="76">
        <f t="shared" si="564"/>
        <v>0</v>
      </c>
      <c r="EL50" s="76">
        <f t="shared" si="564"/>
        <v>0</v>
      </c>
      <c r="EM50" s="76">
        <f t="shared" si="564"/>
        <v>0</v>
      </c>
      <c r="EN50" s="76">
        <f t="shared" si="564"/>
        <v>0</v>
      </c>
      <c r="EO50" s="76">
        <f t="shared" si="564"/>
        <v>0</v>
      </c>
      <c r="EP50" s="76">
        <f t="shared" si="564"/>
        <v>0</v>
      </c>
      <c r="EQ50" s="76">
        <f t="shared" si="564"/>
        <v>0</v>
      </c>
      <c r="ER50" s="51"/>
      <c r="ES50" s="71"/>
      <c r="ET50" s="79"/>
    </row>
    <row r="51" spans="1:150" ht="38.25" customHeight="1" x14ac:dyDescent="0.2">
      <c r="A51" s="13">
        <v>1</v>
      </c>
      <c r="B51" s="46" t="s">
        <v>122</v>
      </c>
      <c r="C51" s="15" t="s">
        <v>34</v>
      </c>
      <c r="D51" s="28"/>
      <c r="E51" s="28">
        <v>5</v>
      </c>
      <c r="F51" s="28">
        <v>190</v>
      </c>
      <c r="G51" s="28">
        <v>36</v>
      </c>
      <c r="H51" s="28"/>
      <c r="I51" s="28"/>
      <c r="J51" s="28"/>
      <c r="K51" s="28"/>
      <c r="L51" s="28"/>
      <c r="M51" s="29"/>
      <c r="N51" s="28"/>
      <c r="O51" s="28"/>
      <c r="P51" s="28"/>
      <c r="Q51" s="29"/>
      <c r="R51" s="29"/>
      <c r="S51" s="29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9"/>
      <c r="AP51" s="28"/>
      <c r="AQ51" s="28"/>
      <c r="AR51" s="28"/>
      <c r="AS51" s="29"/>
      <c r="AT51" s="29"/>
      <c r="AU51" s="29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>
        <v>5</v>
      </c>
      <c r="BM51" s="28">
        <v>190</v>
      </c>
      <c r="BN51" s="28">
        <v>36</v>
      </c>
      <c r="BO51" s="28">
        <v>16</v>
      </c>
      <c r="BP51" s="28">
        <v>20</v>
      </c>
      <c r="BQ51" s="29"/>
      <c r="BR51" s="28"/>
      <c r="BS51" s="28">
        <v>154</v>
      </c>
      <c r="BT51" s="28"/>
      <c r="BU51" s="29"/>
      <c r="BV51" s="29"/>
      <c r="BW51" s="29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>
        <v>36</v>
      </c>
      <c r="CJ51" s="28" t="s">
        <v>111</v>
      </c>
      <c r="CK51" s="28">
        <v>5</v>
      </c>
      <c r="CL51" s="28">
        <v>36</v>
      </c>
      <c r="CM51" s="28">
        <v>190</v>
      </c>
      <c r="CN51" s="28"/>
      <c r="CO51" s="28"/>
      <c r="CP51" s="28"/>
      <c r="CQ51" s="28"/>
      <c r="CR51" s="28"/>
      <c r="CS51" s="29"/>
      <c r="CT51" s="28"/>
      <c r="CU51" s="28"/>
      <c r="CV51" s="28"/>
      <c r="CW51" s="29"/>
      <c r="CX51" s="29"/>
      <c r="CY51" s="29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9"/>
      <c r="DV51" s="28"/>
      <c r="DW51" s="28"/>
      <c r="DX51" s="28"/>
      <c r="DY51" s="29"/>
      <c r="DZ51" s="29"/>
      <c r="EA51" s="29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16" t="s">
        <v>99</v>
      </c>
      <c r="ES51" s="70" t="s">
        <v>162</v>
      </c>
    </row>
    <row r="52" spans="1:150" ht="25.5" customHeight="1" x14ac:dyDescent="0.2">
      <c r="A52" s="13">
        <v>2</v>
      </c>
      <c r="B52" s="46" t="s">
        <v>123</v>
      </c>
      <c r="C52" s="15" t="s">
        <v>34</v>
      </c>
      <c r="D52" s="28"/>
      <c r="E52" s="28">
        <v>5</v>
      </c>
      <c r="F52" s="28">
        <v>190</v>
      </c>
      <c r="G52" s="28">
        <v>24</v>
      </c>
      <c r="H52" s="28"/>
      <c r="I52" s="28"/>
      <c r="J52" s="28"/>
      <c r="K52" s="28"/>
      <c r="L52" s="28"/>
      <c r="M52" s="29"/>
      <c r="N52" s="28"/>
      <c r="O52" s="28"/>
      <c r="P52" s="28"/>
      <c r="Q52" s="29"/>
      <c r="R52" s="29"/>
      <c r="S52" s="29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9"/>
      <c r="AP52" s="28"/>
      <c r="AQ52" s="28"/>
      <c r="AR52" s="28"/>
      <c r="AS52" s="29"/>
      <c r="AT52" s="29"/>
      <c r="AU52" s="29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9"/>
      <c r="BR52" s="28"/>
      <c r="BS52" s="28"/>
      <c r="BT52" s="28"/>
      <c r="BU52" s="29"/>
      <c r="BV52" s="29"/>
      <c r="BW52" s="29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>
        <v>5</v>
      </c>
      <c r="CO52" s="28">
        <v>190</v>
      </c>
      <c r="CP52" s="28">
        <v>24</v>
      </c>
      <c r="CQ52" s="28">
        <v>10</v>
      </c>
      <c r="CR52" s="28">
        <v>14</v>
      </c>
      <c r="CS52" s="29"/>
      <c r="CT52" s="28"/>
      <c r="CU52" s="28">
        <v>166</v>
      </c>
      <c r="CV52" s="28"/>
      <c r="CW52" s="29"/>
      <c r="CX52" s="29"/>
      <c r="CY52" s="29"/>
      <c r="CZ52" s="28"/>
      <c r="DA52" s="28">
        <v>24</v>
      </c>
      <c r="DB52" s="28" t="s">
        <v>111</v>
      </c>
      <c r="DC52" s="28">
        <v>5</v>
      </c>
      <c r="DD52" s="28">
        <v>24</v>
      </c>
      <c r="DE52" s="28">
        <v>190</v>
      </c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9"/>
      <c r="DV52" s="28"/>
      <c r="DW52" s="28"/>
      <c r="DX52" s="28"/>
      <c r="DY52" s="29"/>
      <c r="DZ52" s="29"/>
      <c r="EA52" s="29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16" t="s">
        <v>99</v>
      </c>
      <c r="ES52" s="70" t="s">
        <v>163</v>
      </c>
    </row>
    <row r="53" spans="1:150" ht="25.5" customHeight="1" x14ac:dyDescent="0.2">
      <c r="A53" s="13">
        <v>3</v>
      </c>
      <c r="B53" s="46" t="s">
        <v>74</v>
      </c>
      <c r="C53" s="15" t="s">
        <v>34</v>
      </c>
      <c r="D53" s="28"/>
      <c r="E53" s="28">
        <v>5</v>
      </c>
      <c r="F53" s="28">
        <v>190</v>
      </c>
      <c r="G53" s="28">
        <v>32</v>
      </c>
      <c r="H53" s="28"/>
      <c r="I53" s="28"/>
      <c r="J53" s="28"/>
      <c r="K53" s="28"/>
      <c r="L53" s="28"/>
      <c r="M53" s="29"/>
      <c r="N53" s="28"/>
      <c r="O53" s="28"/>
      <c r="P53" s="28"/>
      <c r="Q53" s="29"/>
      <c r="R53" s="29"/>
      <c r="S53" s="29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9"/>
      <c r="AP53" s="28"/>
      <c r="AQ53" s="28"/>
      <c r="AR53" s="28"/>
      <c r="AS53" s="29"/>
      <c r="AT53" s="29"/>
      <c r="AU53" s="29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9"/>
      <c r="BR53" s="28"/>
      <c r="BS53" s="28"/>
      <c r="BT53" s="28"/>
      <c r="BU53" s="29"/>
      <c r="BV53" s="29"/>
      <c r="BW53" s="29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>
        <v>5</v>
      </c>
      <c r="CO53" s="28">
        <v>190</v>
      </c>
      <c r="CP53" s="28">
        <v>32</v>
      </c>
      <c r="CQ53" s="28">
        <v>14</v>
      </c>
      <c r="CR53" s="28">
        <v>18</v>
      </c>
      <c r="CS53" s="29"/>
      <c r="CT53" s="28"/>
      <c r="CU53" s="28">
        <v>158</v>
      </c>
      <c r="CV53" s="28"/>
      <c r="CW53" s="29"/>
      <c r="CX53" s="29"/>
      <c r="CY53" s="29"/>
      <c r="CZ53" s="28"/>
      <c r="DA53" s="28">
        <v>32</v>
      </c>
      <c r="DB53" s="28" t="s">
        <v>111</v>
      </c>
      <c r="DC53" s="28">
        <v>5</v>
      </c>
      <c r="DD53" s="28">
        <v>32</v>
      </c>
      <c r="DE53" s="28">
        <v>190</v>
      </c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9"/>
      <c r="DV53" s="28"/>
      <c r="DW53" s="28"/>
      <c r="DX53" s="28"/>
      <c r="DY53" s="29"/>
      <c r="DZ53" s="29"/>
      <c r="EA53" s="29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16" t="s">
        <v>99</v>
      </c>
      <c r="ES53" s="70" t="s">
        <v>164</v>
      </c>
    </row>
    <row r="54" spans="1:150" ht="25.5" customHeight="1" x14ac:dyDescent="0.2">
      <c r="A54" s="13">
        <v>4</v>
      </c>
      <c r="B54" s="46" t="s">
        <v>124</v>
      </c>
      <c r="C54" s="15" t="s">
        <v>34</v>
      </c>
      <c r="D54" s="28"/>
      <c r="E54" s="28">
        <v>5</v>
      </c>
      <c r="F54" s="28">
        <v>190</v>
      </c>
      <c r="G54" s="28">
        <v>30</v>
      </c>
      <c r="H54" s="28"/>
      <c r="I54" s="28"/>
      <c r="J54" s="28"/>
      <c r="K54" s="28"/>
      <c r="L54" s="28"/>
      <c r="M54" s="29"/>
      <c r="N54" s="28"/>
      <c r="O54" s="28"/>
      <c r="P54" s="28"/>
      <c r="Q54" s="29"/>
      <c r="R54" s="29"/>
      <c r="S54" s="29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9"/>
      <c r="AP54" s="28"/>
      <c r="AQ54" s="28"/>
      <c r="AR54" s="28"/>
      <c r="AS54" s="29"/>
      <c r="AT54" s="29"/>
      <c r="AU54" s="29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>
        <v>5</v>
      </c>
      <c r="BM54" s="28">
        <v>190</v>
      </c>
      <c r="BN54" s="28">
        <v>30</v>
      </c>
      <c r="BO54" s="28">
        <v>12</v>
      </c>
      <c r="BP54" s="28">
        <v>18</v>
      </c>
      <c r="BQ54" s="29"/>
      <c r="BR54" s="28"/>
      <c r="BS54" s="28">
        <v>160</v>
      </c>
      <c r="BT54" s="28"/>
      <c r="BU54" s="29"/>
      <c r="BV54" s="29"/>
      <c r="BW54" s="29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>
        <v>30</v>
      </c>
      <c r="CJ54" s="28" t="s">
        <v>111</v>
      </c>
      <c r="CK54" s="28">
        <v>5</v>
      </c>
      <c r="CL54" s="28">
        <v>30</v>
      </c>
      <c r="CM54" s="28">
        <v>190</v>
      </c>
      <c r="CN54" s="28"/>
      <c r="CO54" s="28"/>
      <c r="CP54" s="28"/>
      <c r="CQ54" s="28"/>
      <c r="CR54" s="28"/>
      <c r="CS54" s="29"/>
      <c r="CT54" s="28"/>
      <c r="CU54" s="28"/>
      <c r="CV54" s="28"/>
      <c r="CW54" s="29"/>
      <c r="CX54" s="29"/>
      <c r="CY54" s="29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9"/>
      <c r="DV54" s="28"/>
      <c r="DW54" s="28"/>
      <c r="DX54" s="28"/>
      <c r="DY54" s="29"/>
      <c r="DZ54" s="29"/>
      <c r="EA54" s="29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16" t="s">
        <v>99</v>
      </c>
      <c r="ES54" s="70" t="s">
        <v>165</v>
      </c>
    </row>
    <row r="55" spans="1:150" s="80" customFormat="1" ht="12.75" customHeight="1" x14ac:dyDescent="0.2">
      <c r="A55" s="73" t="s">
        <v>48</v>
      </c>
      <c r="B55" s="81" t="s">
        <v>47</v>
      </c>
      <c r="C55" s="75"/>
      <c r="D55" s="76" t="s">
        <v>118</v>
      </c>
      <c r="E55" s="76">
        <f>E56+E61+E66+E71+E76</f>
        <v>48</v>
      </c>
      <c r="F55" s="76">
        <f t="shared" ref="F55:G55" si="565">F56+F61+F66+F71+F76</f>
        <v>1824</v>
      </c>
      <c r="G55" s="76">
        <f t="shared" si="565"/>
        <v>264</v>
      </c>
      <c r="H55" s="76">
        <f t="shared" ref="H55" si="566">H56+H61+H66+H71+H76</f>
        <v>5</v>
      </c>
      <c r="I55" s="76">
        <f t="shared" ref="I55" si="567">I56+I61+I66+I71+I76</f>
        <v>190</v>
      </c>
      <c r="J55" s="76">
        <f t="shared" ref="J55" si="568">J56+J61+J66+J71+J76</f>
        <v>32</v>
      </c>
      <c r="K55" s="76">
        <f t="shared" ref="K55" si="569">K56+K61+K66+K71+K76</f>
        <v>14</v>
      </c>
      <c r="L55" s="76">
        <f t="shared" ref="L55" si="570">L56+L61+L66+L71+L76</f>
        <v>18</v>
      </c>
      <c r="M55" s="76">
        <f t="shared" ref="M55" si="571">M56+M61+M66+M71+M76</f>
        <v>0</v>
      </c>
      <c r="N55" s="76">
        <f t="shared" ref="N55" si="572">N56+N61+N66+N71+N76</f>
        <v>0</v>
      </c>
      <c r="O55" s="76">
        <f t="shared" ref="O55" si="573">O56+O61+O66+O71+O76</f>
        <v>158</v>
      </c>
      <c r="P55" s="76">
        <f t="shared" ref="P55" si="574">P56+P61+P66+P71+P76</f>
        <v>6</v>
      </c>
      <c r="Q55" s="76">
        <f t="shared" ref="Q55" si="575">Q56+Q61+Q66+Q71+Q76</f>
        <v>0</v>
      </c>
      <c r="R55" s="76">
        <f t="shared" ref="R55" si="576">R56+R61+R66+R71+R76</f>
        <v>0</v>
      </c>
      <c r="S55" s="76">
        <f t="shared" ref="S55" si="577">S56+S61+S66+S71+S76</f>
        <v>0</v>
      </c>
      <c r="T55" s="76">
        <f t="shared" ref="T55" si="578">T56+T61+T66+T71+T76</f>
        <v>0</v>
      </c>
      <c r="U55" s="76">
        <f t="shared" ref="U55" si="579">U56+U61+U66+U71+U76</f>
        <v>32</v>
      </c>
      <c r="V55" s="76">
        <f t="shared" ref="V55" si="580">V56+V61+V66+V71+V76</f>
        <v>0</v>
      </c>
      <c r="W55" s="76">
        <f t="shared" ref="W55" si="581">W56+W61+W66+W71+W76</f>
        <v>5</v>
      </c>
      <c r="X55" s="76">
        <f t="shared" ref="X55" si="582">X56+X61+X66+X71+X76</f>
        <v>32</v>
      </c>
      <c r="Y55" s="76">
        <f t="shared" ref="Y55" si="583">Y56+Y61+Y66+Y71+Y76</f>
        <v>190</v>
      </c>
      <c r="Z55" s="76">
        <f t="shared" ref="Z55" si="584">Z56+Z61+Z66+Z71+Z76</f>
        <v>0</v>
      </c>
      <c r="AA55" s="76">
        <f t="shared" ref="AA55" si="585">AA56+AA61+AA66+AA71+AA76</f>
        <v>0</v>
      </c>
      <c r="AB55" s="76">
        <f t="shared" ref="AB55" si="586">AB56+AB61+AB66+AB71+AB76</f>
        <v>0</v>
      </c>
      <c r="AC55" s="76">
        <f t="shared" ref="AC55" si="587">AC56+AC61+AC66+AC71+AC76</f>
        <v>0</v>
      </c>
      <c r="AD55" s="76">
        <f t="shared" ref="AD55" si="588">AD56+AD61+AD66+AD71+AD76</f>
        <v>0</v>
      </c>
      <c r="AE55" s="76">
        <f t="shared" ref="AE55" si="589">AE56+AE61+AE66+AE71+AE76</f>
        <v>0</v>
      </c>
      <c r="AF55" s="76">
        <f t="shared" ref="AF55" si="590">AF56+AF61+AF66+AF71+AF76</f>
        <v>0</v>
      </c>
      <c r="AG55" s="76">
        <f t="shared" ref="AG55" si="591">AG56+AG61+AG66+AG71+AG76</f>
        <v>0</v>
      </c>
      <c r="AH55" s="76">
        <f t="shared" ref="AH55" si="592">AH56+AH61+AH66+AH71+AH76</f>
        <v>0</v>
      </c>
      <c r="AI55" s="76">
        <f t="shared" ref="AI55" si="593">AI56+AI61+AI66+AI71+AI76</f>
        <v>0</v>
      </c>
      <c r="AJ55" s="76">
        <f t="shared" ref="AJ55" si="594">AJ56+AJ61+AJ66+AJ71+AJ76</f>
        <v>5</v>
      </c>
      <c r="AK55" s="76">
        <f t="shared" ref="AK55" si="595">AK56+AK61+AK66+AK71+AK76</f>
        <v>190</v>
      </c>
      <c r="AL55" s="76">
        <f t="shared" ref="AL55" si="596">AL56+AL61+AL66+AL71+AL76</f>
        <v>32</v>
      </c>
      <c r="AM55" s="76">
        <f t="shared" ref="AM55" si="597">AM56+AM61+AM66+AM71+AM76</f>
        <v>14</v>
      </c>
      <c r="AN55" s="76">
        <f t="shared" ref="AN55" si="598">AN56+AN61+AN66+AN71+AN76</f>
        <v>18</v>
      </c>
      <c r="AO55" s="76">
        <f t="shared" ref="AO55" si="599">AO56+AO61+AO66+AO71+AO76</f>
        <v>0</v>
      </c>
      <c r="AP55" s="76">
        <f t="shared" ref="AP55" si="600">AP56+AP61+AP66+AP71+AP76</f>
        <v>0</v>
      </c>
      <c r="AQ55" s="76">
        <f t="shared" ref="AQ55" si="601">AQ56+AQ61+AQ66+AQ71+AQ76</f>
        <v>158</v>
      </c>
      <c r="AR55" s="76">
        <f t="shared" ref="AR55" si="602">AR56+AR61+AR66+AR71+AR76</f>
        <v>0</v>
      </c>
      <c r="AS55" s="76">
        <f t="shared" ref="AS55" si="603">AS56+AS61+AS66+AS71+AS76</f>
        <v>0</v>
      </c>
      <c r="AT55" s="76">
        <f t="shared" ref="AT55" si="604">AT56+AT61+AT66+AT71+AT76</f>
        <v>0</v>
      </c>
      <c r="AU55" s="76">
        <f t="shared" ref="AU55" si="605">AU56+AU61+AU66+AU71+AU76</f>
        <v>0</v>
      </c>
      <c r="AV55" s="76">
        <f t="shared" ref="AV55" si="606">AV56+AV61+AV66+AV71+AV76</f>
        <v>0</v>
      </c>
      <c r="AW55" s="76">
        <f t="shared" ref="AW55" si="607">AW56+AW61+AW66+AW71+AW76</f>
        <v>32</v>
      </c>
      <c r="AX55" s="76">
        <f t="shared" ref="AX55" si="608">AX56+AX61+AX66+AX71+AX76</f>
        <v>0</v>
      </c>
      <c r="AY55" s="76">
        <f t="shared" ref="AY55" si="609">AY56+AY61+AY66+AY71+AY76</f>
        <v>5</v>
      </c>
      <c r="AZ55" s="76">
        <f t="shared" ref="AZ55" si="610">AZ56+AZ61+AZ66+AZ71+AZ76</f>
        <v>32</v>
      </c>
      <c r="BA55" s="76">
        <f t="shared" ref="BA55" si="611">BA56+BA61+BA66+BA71+BA76</f>
        <v>190</v>
      </c>
      <c r="BB55" s="76">
        <f t="shared" ref="BB55" si="612">BB56+BB61+BB66+BB71+BB76</f>
        <v>0</v>
      </c>
      <c r="BC55" s="76">
        <f t="shared" ref="BC55" si="613">BC56+BC61+BC66+BC71+BC76</f>
        <v>0</v>
      </c>
      <c r="BD55" s="76">
        <f t="shared" ref="BD55" si="614">BD56+BD61+BD66+BD71+BD76</f>
        <v>0</v>
      </c>
      <c r="BE55" s="76">
        <f t="shared" ref="BE55" si="615">BE56+BE61+BE66+BE71+BE76</f>
        <v>0</v>
      </c>
      <c r="BF55" s="76">
        <f t="shared" ref="BF55" si="616">BF56+BF61+BF66+BF71+BF76</f>
        <v>0</v>
      </c>
      <c r="BG55" s="76">
        <f t="shared" ref="BG55" si="617">BG56+BG61+BG66+BG71+BG76</f>
        <v>0</v>
      </c>
      <c r="BH55" s="76">
        <f t="shared" ref="BH55" si="618">BH56+BH61+BH66+BH71+BH76</f>
        <v>0</v>
      </c>
      <c r="BI55" s="76">
        <f t="shared" ref="BI55" si="619">BI56+BI61+BI66+BI71+BI76</f>
        <v>0</v>
      </c>
      <c r="BJ55" s="76">
        <f t="shared" ref="BJ55" si="620">BJ56+BJ61+BJ66+BJ71+BJ76</f>
        <v>0</v>
      </c>
      <c r="BK55" s="76">
        <f t="shared" ref="BK55" si="621">BK56+BK61+BK66+BK71+BK76</f>
        <v>0</v>
      </c>
      <c r="BL55" s="76">
        <f t="shared" ref="BL55" si="622">BL56+BL61+BL66+BL71+BL76</f>
        <v>8</v>
      </c>
      <c r="BM55" s="76">
        <f t="shared" ref="BM55" si="623">BM56+BM61+BM66+BM71+BM76</f>
        <v>304</v>
      </c>
      <c r="BN55" s="76">
        <f t="shared" ref="BN55" si="624">BN56+BN61+BN66+BN71+BN76</f>
        <v>64</v>
      </c>
      <c r="BO55" s="76">
        <f t="shared" ref="BO55" si="625">BO56+BO61+BO66+BO71+BO76</f>
        <v>28</v>
      </c>
      <c r="BP55" s="76">
        <f t="shared" ref="BP55" si="626">BP56+BP61+BP66+BP71+BP76</f>
        <v>36</v>
      </c>
      <c r="BQ55" s="76">
        <f t="shared" ref="BQ55" si="627">BQ56+BQ61+BQ66+BQ71+BQ76</f>
        <v>0</v>
      </c>
      <c r="BR55" s="76">
        <f t="shared" ref="BR55" si="628">BR56+BR61+BR66+BR71+BR76</f>
        <v>0</v>
      </c>
      <c r="BS55" s="76">
        <f t="shared" ref="BS55" si="629">BS56+BS61+BS66+BS71+BS76</f>
        <v>240</v>
      </c>
      <c r="BT55" s="76">
        <f t="shared" ref="BT55" si="630">BT56+BT61+BT66+BT71+BT76</f>
        <v>0</v>
      </c>
      <c r="BU55" s="76">
        <f t="shared" ref="BU55" si="631">BU56+BU61+BU66+BU71+BU76</f>
        <v>0</v>
      </c>
      <c r="BV55" s="76">
        <f t="shared" ref="BV55" si="632">BV56+BV61+BV66+BV71+BV76</f>
        <v>0</v>
      </c>
      <c r="BW55" s="76">
        <f t="shared" ref="BW55" si="633">BW56+BW61+BW66+BW71+BW76</f>
        <v>0</v>
      </c>
      <c r="BX55" s="76">
        <f t="shared" ref="BX55" si="634">BX56+BX61+BX66+BX71+BX76</f>
        <v>0</v>
      </c>
      <c r="BY55" s="76">
        <f t="shared" ref="BY55" si="635">BY56+BY61+BY66+BY71+BY76</f>
        <v>64</v>
      </c>
      <c r="BZ55" s="76" t="e">
        <f t="shared" ref="BZ55" si="636">BZ56+BZ61+BZ66+BZ71+BZ76</f>
        <v>#VALUE!</v>
      </c>
      <c r="CA55" s="76">
        <f t="shared" ref="CA55" si="637">CA56+CA61+CA66+CA71+CA76</f>
        <v>8</v>
      </c>
      <c r="CB55" s="76">
        <f t="shared" ref="CB55" si="638">CB56+CB61+CB66+CB71+CB76</f>
        <v>64</v>
      </c>
      <c r="CC55" s="76">
        <f t="shared" ref="CC55" si="639">CC56+CC61+CC66+CC71+CC76</f>
        <v>304</v>
      </c>
      <c r="CD55" s="76">
        <f t="shared" ref="CD55" si="640">CD56+CD61+CD66+CD71+CD76</f>
        <v>0</v>
      </c>
      <c r="CE55" s="76">
        <f t="shared" ref="CE55" si="641">CE56+CE61+CE66+CE71+CE76</f>
        <v>0</v>
      </c>
      <c r="CF55" s="76">
        <f t="shared" ref="CF55" si="642">CF56+CF61+CF66+CF71+CF76</f>
        <v>0</v>
      </c>
      <c r="CG55" s="76">
        <f t="shared" ref="CG55" si="643">CG56+CG61+CG66+CG71+CG76</f>
        <v>0</v>
      </c>
      <c r="CH55" s="76">
        <f t="shared" ref="CH55" si="644">CH56+CH61+CH66+CH71+CH76</f>
        <v>0</v>
      </c>
      <c r="CI55" s="76">
        <f t="shared" ref="CI55" si="645">CI56+CI61+CI66+CI71+CI76</f>
        <v>0</v>
      </c>
      <c r="CJ55" s="76">
        <f t="shared" ref="CJ55" si="646">CJ56+CJ61+CJ66+CJ71+CJ76</f>
        <v>0</v>
      </c>
      <c r="CK55" s="76">
        <f t="shared" ref="CK55" si="647">CK56+CK61+CK66+CK71+CK76</f>
        <v>0</v>
      </c>
      <c r="CL55" s="76">
        <f t="shared" ref="CL55" si="648">CL56+CL61+CL66+CL71+CL76</f>
        <v>0</v>
      </c>
      <c r="CM55" s="76">
        <f t="shared" ref="CM55" si="649">CM56+CM61+CM66+CM71+CM76</f>
        <v>0</v>
      </c>
      <c r="CN55" s="76">
        <f t="shared" ref="CN55" si="650">CN56+CN61+CN66+CN71+CN76</f>
        <v>30</v>
      </c>
      <c r="CO55" s="76">
        <f t="shared" ref="CO55" si="651">CO56+CO61+CO66+CO71+CO76</f>
        <v>1140</v>
      </c>
      <c r="CP55" s="76">
        <f t="shared" ref="CP55" si="652">CP56+CP61+CP66+CP71+CP76</f>
        <v>136</v>
      </c>
      <c r="CQ55" s="76">
        <f t="shared" ref="CQ55" si="653">CQ56+CQ61+CQ66+CQ71+CQ76</f>
        <v>56</v>
      </c>
      <c r="CR55" s="76">
        <f t="shared" ref="CR55" si="654">CR56+CR61+CR66+CR71+CR76</f>
        <v>80</v>
      </c>
      <c r="CS55" s="76">
        <f t="shared" ref="CS55" si="655">CS56+CS61+CS66+CS71+CS76</f>
        <v>0</v>
      </c>
      <c r="CT55" s="76">
        <f t="shared" ref="CT55" si="656">CT56+CT61+CT66+CT71+CT76</f>
        <v>0</v>
      </c>
      <c r="CU55" s="76">
        <f t="shared" ref="CU55" si="657">CU56+CU61+CU66+CU71+CU76</f>
        <v>1004</v>
      </c>
      <c r="CV55" s="76">
        <f t="shared" ref="CV55" si="658">CV56+CV61+CV66+CV71+CV76</f>
        <v>0</v>
      </c>
      <c r="CW55" s="76">
        <f t="shared" ref="CW55" si="659">CW56+CW61+CW66+CW71+CW76</f>
        <v>0</v>
      </c>
      <c r="CX55" s="76">
        <f t="shared" ref="CX55" si="660">CX56+CX61+CX66+CX71+CX76</f>
        <v>0</v>
      </c>
      <c r="CY55" s="76">
        <f t="shared" ref="CY55" si="661">CY56+CY61+CY66+CY71+CY76</f>
        <v>0</v>
      </c>
      <c r="CZ55" s="76">
        <f t="shared" ref="CZ55" si="662">CZ56+CZ61+CZ66+CZ71+CZ76</f>
        <v>0</v>
      </c>
      <c r="DA55" s="76">
        <f t="shared" ref="DA55" si="663">DA56+DA61+DA66+DA71+DA76</f>
        <v>40</v>
      </c>
      <c r="DB55" s="76">
        <f t="shared" ref="DB55" si="664">DB56+DB61+DB66+DB71+DB76</f>
        <v>0</v>
      </c>
      <c r="DC55" s="76">
        <f t="shared" ref="DC55" si="665">DC56+DC61+DC66+DC71+DC76</f>
        <v>10</v>
      </c>
      <c r="DD55" s="76">
        <f t="shared" ref="DD55" si="666">DD56+DD61+DD66+DD71+DD76</f>
        <v>40</v>
      </c>
      <c r="DE55" s="76">
        <f t="shared" ref="DE55" si="667">DE56+DE61+DE66+DE71+DE76</f>
        <v>380</v>
      </c>
      <c r="DF55" s="76">
        <f t="shared" ref="DF55" si="668">DF56+DF61+DF66+DF71+DF76</f>
        <v>48</v>
      </c>
      <c r="DG55" s="76">
        <f t="shared" ref="DG55" si="669">DG56+DG61+DG66+DG71+DG76</f>
        <v>0</v>
      </c>
      <c r="DH55" s="76">
        <f t="shared" ref="DH55" si="670">DH56+DH61+DH66+DH71+DH76</f>
        <v>10</v>
      </c>
      <c r="DI55" s="76">
        <f t="shared" ref="DI55" si="671">DI56+DI61+DI66+DI71+DI76</f>
        <v>48</v>
      </c>
      <c r="DJ55" s="76">
        <f t="shared" ref="DJ55" si="672">DJ56+DJ61+DJ66+DJ71+DJ76</f>
        <v>380</v>
      </c>
      <c r="DK55" s="76">
        <f t="shared" ref="DK55" si="673">DK56+DK61+DK66+DK71+DK76</f>
        <v>48</v>
      </c>
      <c r="DL55" s="76">
        <f t="shared" ref="DL55" si="674">DL56+DL61+DL66+DL71+DL76</f>
        <v>0</v>
      </c>
      <c r="DM55" s="76">
        <f t="shared" ref="DM55" si="675">DM56+DM61+DM66+DM71+DM76</f>
        <v>10</v>
      </c>
      <c r="DN55" s="76">
        <f t="shared" ref="DN55" si="676">DN56+DN61+DN66+DN71+DN76</f>
        <v>48</v>
      </c>
      <c r="DO55" s="76">
        <f t="shared" ref="DO55" si="677">DO56+DO61+DO66+DO71+DO76</f>
        <v>380</v>
      </c>
      <c r="DP55" s="76">
        <f t="shared" ref="DP55" si="678">DP56+DP61+DP66+DP71+DP76</f>
        <v>0</v>
      </c>
      <c r="DQ55" s="76">
        <f t="shared" ref="DQ55" si="679">DQ56+DQ61+DQ66+DQ71+DQ76</f>
        <v>0</v>
      </c>
      <c r="DR55" s="76">
        <f t="shared" ref="DR55" si="680">DR56+DR61+DR66+DR71+DR76</f>
        <v>0</v>
      </c>
      <c r="DS55" s="76">
        <f t="shared" ref="DS55" si="681">DS56+DS61+DS66+DS71+DS76</f>
        <v>0</v>
      </c>
      <c r="DT55" s="76">
        <f t="shared" ref="DT55" si="682">DT56+DT61+DT66+DT71+DT76</f>
        <v>0</v>
      </c>
      <c r="DU55" s="76">
        <f t="shared" ref="DU55" si="683">DU56+DU61+DU66+DU71+DU76</f>
        <v>0</v>
      </c>
      <c r="DV55" s="76">
        <f t="shared" ref="DV55" si="684">DV56+DV61+DV66+DV71+DV76</f>
        <v>0</v>
      </c>
      <c r="DW55" s="76">
        <f t="shared" ref="DW55" si="685">DW56+DW61+DW66+DW71+DW76</f>
        <v>0</v>
      </c>
      <c r="DX55" s="76">
        <f t="shared" ref="DX55" si="686">DX56+DX61+DX66+DX71+DX76</f>
        <v>0</v>
      </c>
      <c r="DY55" s="76">
        <f t="shared" ref="DY55" si="687">DY56+DY61+DY66+DY71+DY76</f>
        <v>0</v>
      </c>
      <c r="DZ55" s="76">
        <f t="shared" ref="DZ55" si="688">DZ56+DZ61+DZ66+DZ71+DZ76</f>
        <v>0</v>
      </c>
      <c r="EA55" s="76">
        <f t="shared" ref="EA55" si="689">EA56+EA61+EA66+EA71+EA76</f>
        <v>0</v>
      </c>
      <c r="EB55" s="76">
        <f t="shared" ref="EB55" si="690">EB56+EB61+EB66+EB71+EB76</f>
        <v>0</v>
      </c>
      <c r="EC55" s="76">
        <f t="shared" ref="EC55" si="691">EC56+EC61+EC66+EC71+EC76</f>
        <v>0</v>
      </c>
      <c r="ED55" s="76">
        <f t="shared" ref="ED55" si="692">ED56+ED61+ED66+ED71+ED76</f>
        <v>0</v>
      </c>
      <c r="EE55" s="76">
        <f t="shared" ref="EE55" si="693">EE56+EE61+EE66+EE71+EE76</f>
        <v>0</v>
      </c>
      <c r="EF55" s="76">
        <f t="shared" ref="EF55" si="694">EF56+EF61+EF66+EF71+EF76</f>
        <v>0</v>
      </c>
      <c r="EG55" s="76">
        <f t="shared" ref="EG55" si="695">EG56+EG61+EG66+EG71+EG76</f>
        <v>0</v>
      </c>
      <c r="EH55" s="76">
        <f t="shared" ref="EH55" si="696">EH56+EH61+EH66+EH71+EH76</f>
        <v>0</v>
      </c>
      <c r="EI55" s="76">
        <f t="shared" ref="EI55" si="697">EI56+EI61+EI66+EI71+EI76</f>
        <v>0</v>
      </c>
      <c r="EJ55" s="76">
        <f t="shared" ref="EJ55" si="698">EJ56+EJ61+EJ66+EJ71+EJ76</f>
        <v>0</v>
      </c>
      <c r="EK55" s="76">
        <f t="shared" ref="EK55" si="699">EK56+EK61+EK66+EK71+EK76</f>
        <v>0</v>
      </c>
      <c r="EL55" s="76">
        <f t="shared" ref="EL55" si="700">EL56+EL61+EL66+EL71+EL76</f>
        <v>0</v>
      </c>
      <c r="EM55" s="76">
        <f t="shared" ref="EM55" si="701">EM56+EM61+EM66+EM71+EM76</f>
        <v>0</v>
      </c>
      <c r="EN55" s="76">
        <f t="shared" ref="EN55" si="702">EN56+EN61+EN66+EN71+EN76</f>
        <v>0</v>
      </c>
      <c r="EO55" s="76">
        <f t="shared" ref="EO55" si="703">EO56+EO61+EO66+EO71+EO76</f>
        <v>0</v>
      </c>
      <c r="EP55" s="76">
        <f t="shared" ref="EP55" si="704">EP56+EP61+EP66+EP71+EP76</f>
        <v>0</v>
      </c>
      <c r="EQ55" s="76">
        <f t="shared" ref="EQ55" si="705">EQ56+EQ61+EQ66+EQ71+EQ76</f>
        <v>0</v>
      </c>
      <c r="ER55" s="51"/>
      <c r="ES55" s="71"/>
      <c r="ET55" s="79"/>
    </row>
    <row r="56" spans="1:150" ht="12.75" customHeight="1" x14ac:dyDescent="0.2">
      <c r="A56" s="11"/>
      <c r="B56" s="58" t="s">
        <v>53</v>
      </c>
      <c r="C56" s="12"/>
      <c r="D56" s="27"/>
      <c r="E56" s="27">
        <f>E57+E59</f>
        <v>8</v>
      </c>
      <c r="F56" s="27">
        <f t="shared" ref="F56:BK56" si="706">F57+F59</f>
        <v>304</v>
      </c>
      <c r="G56" s="27">
        <f t="shared" si="706"/>
        <v>64</v>
      </c>
      <c r="H56" s="27">
        <f t="shared" si="706"/>
        <v>0</v>
      </c>
      <c r="I56" s="27">
        <f t="shared" si="706"/>
        <v>0</v>
      </c>
      <c r="J56" s="27">
        <f t="shared" si="706"/>
        <v>0</v>
      </c>
      <c r="K56" s="27">
        <f t="shared" si="706"/>
        <v>0</v>
      </c>
      <c r="L56" s="27">
        <f t="shared" si="706"/>
        <v>0</v>
      </c>
      <c r="M56" s="27">
        <f t="shared" si="706"/>
        <v>0</v>
      </c>
      <c r="N56" s="27">
        <f t="shared" si="706"/>
        <v>0</v>
      </c>
      <c r="O56" s="27">
        <f t="shared" si="706"/>
        <v>0</v>
      </c>
      <c r="P56" s="27">
        <f t="shared" si="706"/>
        <v>0</v>
      </c>
      <c r="Q56" s="27">
        <f t="shared" si="706"/>
        <v>0</v>
      </c>
      <c r="R56" s="27">
        <f t="shared" si="706"/>
        <v>0</v>
      </c>
      <c r="S56" s="27">
        <f t="shared" si="706"/>
        <v>0</v>
      </c>
      <c r="T56" s="27">
        <f t="shared" si="706"/>
        <v>0</v>
      </c>
      <c r="U56" s="27">
        <f t="shared" si="706"/>
        <v>0</v>
      </c>
      <c r="V56" s="27">
        <f t="shared" si="706"/>
        <v>0</v>
      </c>
      <c r="W56" s="27">
        <f t="shared" si="706"/>
        <v>0</v>
      </c>
      <c r="X56" s="27">
        <f t="shared" si="706"/>
        <v>0</v>
      </c>
      <c r="Y56" s="27">
        <f t="shared" si="706"/>
        <v>0</v>
      </c>
      <c r="Z56" s="27">
        <f t="shared" si="706"/>
        <v>0</v>
      </c>
      <c r="AA56" s="27">
        <f t="shared" si="706"/>
        <v>0</v>
      </c>
      <c r="AB56" s="27">
        <f t="shared" si="706"/>
        <v>0</v>
      </c>
      <c r="AC56" s="27">
        <f t="shared" si="706"/>
        <v>0</v>
      </c>
      <c r="AD56" s="27">
        <f t="shared" si="706"/>
        <v>0</v>
      </c>
      <c r="AE56" s="27">
        <f t="shared" si="706"/>
        <v>0</v>
      </c>
      <c r="AF56" s="27">
        <f t="shared" si="706"/>
        <v>0</v>
      </c>
      <c r="AG56" s="27">
        <f t="shared" si="706"/>
        <v>0</v>
      </c>
      <c r="AH56" s="27">
        <f t="shared" si="706"/>
        <v>0</v>
      </c>
      <c r="AI56" s="27">
        <f t="shared" si="706"/>
        <v>0</v>
      </c>
      <c r="AJ56" s="27">
        <f t="shared" si="706"/>
        <v>0</v>
      </c>
      <c r="AK56" s="27">
        <f t="shared" si="706"/>
        <v>0</v>
      </c>
      <c r="AL56" s="27">
        <f t="shared" si="706"/>
        <v>0</v>
      </c>
      <c r="AM56" s="27">
        <f t="shared" si="706"/>
        <v>0</v>
      </c>
      <c r="AN56" s="27">
        <f t="shared" si="706"/>
        <v>0</v>
      </c>
      <c r="AO56" s="27">
        <f t="shared" si="706"/>
        <v>0</v>
      </c>
      <c r="AP56" s="27">
        <f t="shared" si="706"/>
        <v>0</v>
      </c>
      <c r="AQ56" s="27">
        <f t="shared" si="706"/>
        <v>0</v>
      </c>
      <c r="AR56" s="27">
        <f t="shared" si="706"/>
        <v>0</v>
      </c>
      <c r="AS56" s="27">
        <f t="shared" si="706"/>
        <v>0</v>
      </c>
      <c r="AT56" s="27">
        <f t="shared" si="706"/>
        <v>0</v>
      </c>
      <c r="AU56" s="27">
        <f t="shared" si="706"/>
        <v>0</v>
      </c>
      <c r="AV56" s="27">
        <f t="shared" si="706"/>
        <v>0</v>
      </c>
      <c r="AW56" s="27">
        <f t="shared" si="706"/>
        <v>0</v>
      </c>
      <c r="AX56" s="27">
        <f t="shared" si="706"/>
        <v>0</v>
      </c>
      <c r="AY56" s="27">
        <f t="shared" si="706"/>
        <v>0</v>
      </c>
      <c r="AZ56" s="27">
        <f t="shared" si="706"/>
        <v>0</v>
      </c>
      <c r="BA56" s="27">
        <f t="shared" si="706"/>
        <v>0</v>
      </c>
      <c r="BB56" s="27">
        <f t="shared" si="706"/>
        <v>0</v>
      </c>
      <c r="BC56" s="27">
        <f t="shared" si="706"/>
        <v>0</v>
      </c>
      <c r="BD56" s="27">
        <f t="shared" si="706"/>
        <v>0</v>
      </c>
      <c r="BE56" s="27">
        <f t="shared" si="706"/>
        <v>0</v>
      </c>
      <c r="BF56" s="27">
        <f t="shared" si="706"/>
        <v>0</v>
      </c>
      <c r="BG56" s="27">
        <f t="shared" si="706"/>
        <v>0</v>
      </c>
      <c r="BH56" s="27">
        <f t="shared" si="706"/>
        <v>0</v>
      </c>
      <c r="BI56" s="27">
        <f t="shared" si="706"/>
        <v>0</v>
      </c>
      <c r="BJ56" s="27">
        <f t="shared" si="706"/>
        <v>0</v>
      </c>
      <c r="BK56" s="27">
        <f t="shared" si="706"/>
        <v>0</v>
      </c>
      <c r="BL56" s="27">
        <f t="shared" ref="BL56:DN56" si="707">BL57+BL59</f>
        <v>8</v>
      </c>
      <c r="BM56" s="27">
        <f t="shared" si="707"/>
        <v>304</v>
      </c>
      <c r="BN56" s="27">
        <f t="shared" si="707"/>
        <v>64</v>
      </c>
      <c r="BO56" s="27">
        <f t="shared" si="707"/>
        <v>28</v>
      </c>
      <c r="BP56" s="27">
        <f t="shared" si="707"/>
        <v>36</v>
      </c>
      <c r="BQ56" s="27">
        <f t="shared" si="707"/>
        <v>0</v>
      </c>
      <c r="BR56" s="27">
        <f t="shared" si="707"/>
        <v>0</v>
      </c>
      <c r="BS56" s="27">
        <f t="shared" si="707"/>
        <v>240</v>
      </c>
      <c r="BT56" s="27">
        <f t="shared" si="707"/>
        <v>0</v>
      </c>
      <c r="BU56" s="27">
        <f t="shared" si="707"/>
        <v>0</v>
      </c>
      <c r="BV56" s="27">
        <f t="shared" si="707"/>
        <v>0</v>
      </c>
      <c r="BW56" s="27">
        <f t="shared" si="707"/>
        <v>0</v>
      </c>
      <c r="BX56" s="27">
        <f t="shared" si="707"/>
        <v>0</v>
      </c>
      <c r="BY56" s="27">
        <f t="shared" si="707"/>
        <v>64</v>
      </c>
      <c r="BZ56" s="27" t="e">
        <f t="shared" si="707"/>
        <v>#VALUE!</v>
      </c>
      <c r="CA56" s="27">
        <f t="shared" si="707"/>
        <v>8</v>
      </c>
      <c r="CB56" s="27">
        <f t="shared" si="707"/>
        <v>64</v>
      </c>
      <c r="CC56" s="27">
        <f t="shared" si="707"/>
        <v>304</v>
      </c>
      <c r="CD56" s="27">
        <f t="shared" si="707"/>
        <v>0</v>
      </c>
      <c r="CE56" s="27">
        <f t="shared" si="707"/>
        <v>0</v>
      </c>
      <c r="CF56" s="27">
        <f t="shared" si="707"/>
        <v>0</v>
      </c>
      <c r="CG56" s="27">
        <f t="shared" si="707"/>
        <v>0</v>
      </c>
      <c r="CH56" s="27">
        <f t="shared" si="707"/>
        <v>0</v>
      </c>
      <c r="CI56" s="27">
        <f t="shared" si="707"/>
        <v>0</v>
      </c>
      <c r="CJ56" s="27">
        <f t="shared" si="707"/>
        <v>0</v>
      </c>
      <c r="CK56" s="27">
        <f t="shared" si="707"/>
        <v>0</v>
      </c>
      <c r="CL56" s="27">
        <f t="shared" si="707"/>
        <v>0</v>
      </c>
      <c r="CM56" s="27">
        <f t="shared" si="707"/>
        <v>0</v>
      </c>
      <c r="CN56" s="27">
        <f t="shared" si="707"/>
        <v>0</v>
      </c>
      <c r="CO56" s="27">
        <f t="shared" si="707"/>
        <v>0</v>
      </c>
      <c r="CP56" s="27">
        <f t="shared" si="707"/>
        <v>0</v>
      </c>
      <c r="CQ56" s="27">
        <f t="shared" si="707"/>
        <v>0</v>
      </c>
      <c r="CR56" s="27">
        <f t="shared" si="707"/>
        <v>0</v>
      </c>
      <c r="CS56" s="27">
        <f t="shared" si="707"/>
        <v>0</v>
      </c>
      <c r="CT56" s="27">
        <f t="shared" si="707"/>
        <v>0</v>
      </c>
      <c r="CU56" s="27">
        <f t="shared" si="707"/>
        <v>0</v>
      </c>
      <c r="CV56" s="27">
        <f t="shared" si="707"/>
        <v>0</v>
      </c>
      <c r="CW56" s="27">
        <f t="shared" si="707"/>
        <v>0</v>
      </c>
      <c r="CX56" s="27">
        <f t="shared" si="707"/>
        <v>0</v>
      </c>
      <c r="CY56" s="27">
        <f t="shared" si="707"/>
        <v>0</v>
      </c>
      <c r="CZ56" s="27">
        <f t="shared" si="707"/>
        <v>0</v>
      </c>
      <c r="DA56" s="27">
        <f t="shared" si="707"/>
        <v>0</v>
      </c>
      <c r="DB56" s="27">
        <f t="shared" si="707"/>
        <v>0</v>
      </c>
      <c r="DC56" s="27">
        <f t="shared" si="707"/>
        <v>0</v>
      </c>
      <c r="DD56" s="27">
        <f t="shared" si="707"/>
        <v>0</v>
      </c>
      <c r="DE56" s="27">
        <f t="shared" si="707"/>
        <v>0</v>
      </c>
      <c r="DF56" s="27">
        <f t="shared" si="707"/>
        <v>0</v>
      </c>
      <c r="DG56" s="27">
        <f t="shared" si="707"/>
        <v>0</v>
      </c>
      <c r="DH56" s="27">
        <f t="shared" si="707"/>
        <v>0</v>
      </c>
      <c r="DI56" s="27">
        <f t="shared" si="707"/>
        <v>0</v>
      </c>
      <c r="DJ56" s="27">
        <f t="shared" si="707"/>
        <v>0</v>
      </c>
      <c r="DK56" s="27">
        <f t="shared" si="707"/>
        <v>0</v>
      </c>
      <c r="DL56" s="27">
        <f t="shared" si="707"/>
        <v>0</v>
      </c>
      <c r="DM56" s="27">
        <f t="shared" si="707"/>
        <v>0</v>
      </c>
      <c r="DN56" s="27">
        <f t="shared" si="707"/>
        <v>0</v>
      </c>
      <c r="DO56" s="27">
        <f t="shared" ref="DO56:EQ56" si="708">DO57+DO59</f>
        <v>0</v>
      </c>
      <c r="DP56" s="27">
        <f t="shared" si="708"/>
        <v>0</v>
      </c>
      <c r="DQ56" s="27">
        <f t="shared" si="708"/>
        <v>0</v>
      </c>
      <c r="DR56" s="27">
        <f t="shared" si="708"/>
        <v>0</v>
      </c>
      <c r="DS56" s="27">
        <f t="shared" si="708"/>
        <v>0</v>
      </c>
      <c r="DT56" s="27">
        <f t="shared" si="708"/>
        <v>0</v>
      </c>
      <c r="DU56" s="27">
        <f t="shared" si="708"/>
        <v>0</v>
      </c>
      <c r="DV56" s="27">
        <f t="shared" si="708"/>
        <v>0</v>
      </c>
      <c r="DW56" s="27">
        <f t="shared" si="708"/>
        <v>0</v>
      </c>
      <c r="DX56" s="27">
        <f t="shared" si="708"/>
        <v>0</v>
      </c>
      <c r="DY56" s="27">
        <f t="shared" si="708"/>
        <v>0</v>
      </c>
      <c r="DZ56" s="27">
        <f t="shared" si="708"/>
        <v>0</v>
      </c>
      <c r="EA56" s="27">
        <f t="shared" si="708"/>
        <v>0</v>
      </c>
      <c r="EB56" s="27">
        <f t="shared" si="708"/>
        <v>0</v>
      </c>
      <c r="EC56" s="27">
        <f t="shared" si="708"/>
        <v>0</v>
      </c>
      <c r="ED56" s="27">
        <f t="shared" si="708"/>
        <v>0</v>
      </c>
      <c r="EE56" s="27">
        <f t="shared" si="708"/>
        <v>0</v>
      </c>
      <c r="EF56" s="27">
        <f t="shared" si="708"/>
        <v>0</v>
      </c>
      <c r="EG56" s="27">
        <f t="shared" si="708"/>
        <v>0</v>
      </c>
      <c r="EH56" s="27">
        <f t="shared" si="708"/>
        <v>0</v>
      </c>
      <c r="EI56" s="27">
        <f t="shared" si="708"/>
        <v>0</v>
      </c>
      <c r="EJ56" s="27">
        <f t="shared" si="708"/>
        <v>0</v>
      </c>
      <c r="EK56" s="27">
        <f t="shared" si="708"/>
        <v>0</v>
      </c>
      <c r="EL56" s="27">
        <f t="shared" si="708"/>
        <v>0</v>
      </c>
      <c r="EM56" s="27">
        <f t="shared" si="708"/>
        <v>0</v>
      </c>
      <c r="EN56" s="27">
        <f t="shared" si="708"/>
        <v>0</v>
      </c>
      <c r="EO56" s="27">
        <f t="shared" si="708"/>
        <v>0</v>
      </c>
      <c r="EP56" s="27">
        <f t="shared" si="708"/>
        <v>0</v>
      </c>
      <c r="EQ56" s="27">
        <f t="shared" si="708"/>
        <v>0</v>
      </c>
      <c r="ER56" s="16"/>
      <c r="ES56" s="70"/>
    </row>
    <row r="57" spans="1:150" ht="25.5" customHeight="1" x14ac:dyDescent="0.2">
      <c r="A57" s="13">
        <v>1</v>
      </c>
      <c r="B57" s="18" t="s">
        <v>77</v>
      </c>
      <c r="C57" s="15" t="s">
        <v>34</v>
      </c>
      <c r="D57" s="28"/>
      <c r="E57" s="28">
        <v>4</v>
      </c>
      <c r="F57" s="28">
        <v>152</v>
      </c>
      <c r="G57" s="28">
        <v>32</v>
      </c>
      <c r="H57" s="28"/>
      <c r="I57" s="28"/>
      <c r="J57" s="28"/>
      <c r="K57" s="28"/>
      <c r="L57" s="28"/>
      <c r="M57" s="29"/>
      <c r="N57" s="28"/>
      <c r="O57" s="28"/>
      <c r="P57" s="28"/>
      <c r="Q57" s="29"/>
      <c r="R57" s="29"/>
      <c r="S57" s="29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9"/>
      <c r="AP57" s="28"/>
      <c r="AQ57" s="28"/>
      <c r="AR57" s="28"/>
      <c r="AS57" s="29"/>
      <c r="AT57" s="29"/>
      <c r="AU57" s="29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>
        <v>4</v>
      </c>
      <c r="BM57" s="28">
        <v>152</v>
      </c>
      <c r="BN57" s="28">
        <v>32</v>
      </c>
      <c r="BO57" s="28">
        <v>14</v>
      </c>
      <c r="BP57" s="28">
        <v>18</v>
      </c>
      <c r="BQ57" s="29"/>
      <c r="BR57" s="28"/>
      <c r="BS57" s="28">
        <v>120</v>
      </c>
      <c r="BT57" s="28"/>
      <c r="BU57" s="29"/>
      <c r="BV57" s="29"/>
      <c r="BW57" s="29"/>
      <c r="BX57" s="28"/>
      <c r="BY57" s="28">
        <v>32</v>
      </c>
      <c r="BZ57" s="28" t="s">
        <v>111</v>
      </c>
      <c r="CA57" s="28">
        <v>4</v>
      </c>
      <c r="CB57" s="28">
        <v>32</v>
      </c>
      <c r="CC57" s="28">
        <v>152</v>
      </c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9"/>
      <c r="CT57" s="28"/>
      <c r="CU57" s="28"/>
      <c r="CV57" s="28"/>
      <c r="CW57" s="29"/>
      <c r="CX57" s="29"/>
      <c r="CY57" s="29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9"/>
      <c r="DV57" s="28"/>
      <c r="DW57" s="28"/>
      <c r="DX57" s="28"/>
      <c r="DY57" s="29"/>
      <c r="DZ57" s="29"/>
      <c r="EA57" s="29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16" t="s">
        <v>99</v>
      </c>
      <c r="ES57" s="70" t="s">
        <v>166</v>
      </c>
    </row>
    <row r="58" spans="1:150" ht="25.5" customHeight="1" x14ac:dyDescent="0.2">
      <c r="A58" s="13">
        <v>2</v>
      </c>
      <c r="B58" s="18" t="s">
        <v>80</v>
      </c>
      <c r="C58" s="15" t="s">
        <v>34</v>
      </c>
      <c r="D58" s="28"/>
      <c r="E58" s="28">
        <v>4</v>
      </c>
      <c r="F58" s="28">
        <v>152</v>
      </c>
      <c r="G58" s="28">
        <v>32</v>
      </c>
      <c r="H58" s="28"/>
      <c r="I58" s="28"/>
      <c r="J58" s="28"/>
      <c r="K58" s="28"/>
      <c r="L58" s="28"/>
      <c r="M58" s="29"/>
      <c r="N58" s="28"/>
      <c r="O58" s="28"/>
      <c r="P58" s="28"/>
      <c r="Q58" s="29"/>
      <c r="R58" s="29"/>
      <c r="S58" s="29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9"/>
      <c r="AP58" s="28"/>
      <c r="AQ58" s="28"/>
      <c r="AR58" s="28"/>
      <c r="AS58" s="29"/>
      <c r="AT58" s="29"/>
      <c r="AU58" s="29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>
        <v>4</v>
      </c>
      <c r="BM58" s="28">
        <v>152</v>
      </c>
      <c r="BN58" s="28">
        <v>32</v>
      </c>
      <c r="BO58" s="28">
        <v>14</v>
      </c>
      <c r="BP58" s="28">
        <v>18</v>
      </c>
      <c r="BQ58" s="29"/>
      <c r="BR58" s="28"/>
      <c r="BS58" s="28">
        <v>120</v>
      </c>
      <c r="BT58" s="28"/>
      <c r="BU58" s="29"/>
      <c r="BV58" s="29"/>
      <c r="BW58" s="29"/>
      <c r="BX58" s="28"/>
      <c r="BY58" s="28">
        <v>32</v>
      </c>
      <c r="BZ58" s="28" t="s">
        <v>111</v>
      </c>
      <c r="CA58" s="28">
        <v>4</v>
      </c>
      <c r="CB58" s="28">
        <v>32</v>
      </c>
      <c r="CC58" s="28">
        <v>152</v>
      </c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9"/>
      <c r="CT58" s="28"/>
      <c r="CU58" s="28"/>
      <c r="CV58" s="28"/>
      <c r="CW58" s="29"/>
      <c r="CX58" s="29"/>
      <c r="CY58" s="29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9"/>
      <c r="DV58" s="28"/>
      <c r="DW58" s="28"/>
      <c r="DX58" s="28"/>
      <c r="DY58" s="29"/>
      <c r="DZ58" s="29"/>
      <c r="EA58" s="29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16" t="s">
        <v>99</v>
      </c>
      <c r="ES58" s="70" t="s">
        <v>167</v>
      </c>
    </row>
    <row r="59" spans="1:150" ht="25.5" customHeight="1" x14ac:dyDescent="0.2">
      <c r="A59" s="13">
        <v>3</v>
      </c>
      <c r="B59" s="18" t="s">
        <v>87</v>
      </c>
      <c r="C59" s="15" t="s">
        <v>34</v>
      </c>
      <c r="D59" s="28"/>
      <c r="E59" s="28">
        <v>4</v>
      </c>
      <c r="F59" s="28">
        <v>152</v>
      </c>
      <c r="G59" s="28">
        <v>32</v>
      </c>
      <c r="H59" s="28"/>
      <c r="I59" s="28"/>
      <c r="J59" s="28"/>
      <c r="K59" s="28"/>
      <c r="L59" s="28"/>
      <c r="M59" s="29"/>
      <c r="N59" s="28"/>
      <c r="O59" s="28"/>
      <c r="P59" s="28"/>
      <c r="Q59" s="29"/>
      <c r="R59" s="29"/>
      <c r="S59" s="29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9"/>
      <c r="AP59" s="28"/>
      <c r="AQ59" s="28"/>
      <c r="AR59" s="28"/>
      <c r="AS59" s="29"/>
      <c r="AT59" s="29"/>
      <c r="AU59" s="29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>
        <v>4</v>
      </c>
      <c r="BM59" s="28">
        <v>152</v>
      </c>
      <c r="BN59" s="28">
        <v>32</v>
      </c>
      <c r="BO59" s="28">
        <v>14</v>
      </c>
      <c r="BP59" s="28">
        <v>18</v>
      </c>
      <c r="BQ59" s="29"/>
      <c r="BR59" s="28"/>
      <c r="BS59" s="28">
        <v>120</v>
      </c>
      <c r="BT59" s="28"/>
      <c r="BU59" s="29"/>
      <c r="BV59" s="29"/>
      <c r="BW59" s="29"/>
      <c r="BX59" s="28"/>
      <c r="BY59" s="28">
        <v>32</v>
      </c>
      <c r="BZ59" s="28" t="s">
        <v>111</v>
      </c>
      <c r="CA59" s="28">
        <v>4</v>
      </c>
      <c r="CB59" s="28">
        <v>32</v>
      </c>
      <c r="CC59" s="28">
        <v>152</v>
      </c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9"/>
      <c r="CT59" s="28"/>
      <c r="CU59" s="28"/>
      <c r="CV59" s="28"/>
      <c r="CW59" s="29"/>
      <c r="CX59" s="29"/>
      <c r="CY59" s="29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9"/>
      <c r="DV59" s="28"/>
      <c r="DW59" s="28"/>
      <c r="DX59" s="28"/>
      <c r="DY59" s="29"/>
      <c r="DZ59" s="29"/>
      <c r="EA59" s="29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16" t="s">
        <v>99</v>
      </c>
      <c r="ES59" s="70" t="s">
        <v>168</v>
      </c>
    </row>
    <row r="60" spans="1:150" ht="25.5" customHeight="1" x14ac:dyDescent="0.2">
      <c r="A60" s="13">
        <v>4</v>
      </c>
      <c r="B60" s="18" t="s">
        <v>97</v>
      </c>
      <c r="C60" s="15" t="s">
        <v>34</v>
      </c>
      <c r="D60" s="28"/>
      <c r="E60" s="28">
        <v>4</v>
      </c>
      <c r="F60" s="28">
        <v>152</v>
      </c>
      <c r="G60" s="28">
        <v>32</v>
      </c>
      <c r="H60" s="28"/>
      <c r="I60" s="28"/>
      <c r="J60" s="28"/>
      <c r="K60" s="28"/>
      <c r="L60" s="28"/>
      <c r="M60" s="29"/>
      <c r="N60" s="28"/>
      <c r="O60" s="28"/>
      <c r="P60" s="28"/>
      <c r="Q60" s="29"/>
      <c r="R60" s="29"/>
      <c r="S60" s="29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9"/>
      <c r="AP60" s="28"/>
      <c r="AQ60" s="28"/>
      <c r="AR60" s="28"/>
      <c r="AS60" s="29"/>
      <c r="AT60" s="29"/>
      <c r="AU60" s="29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>
        <v>4</v>
      </c>
      <c r="BM60" s="28">
        <v>152</v>
      </c>
      <c r="BN60" s="28">
        <v>32</v>
      </c>
      <c r="BO60" s="28">
        <v>14</v>
      </c>
      <c r="BP60" s="28">
        <v>18</v>
      </c>
      <c r="BQ60" s="29"/>
      <c r="BR60" s="28"/>
      <c r="BS60" s="28">
        <v>120</v>
      </c>
      <c r="BT60" s="28"/>
      <c r="BU60" s="29"/>
      <c r="BV60" s="29"/>
      <c r="BW60" s="29"/>
      <c r="BX60" s="28"/>
      <c r="BY60" s="28">
        <v>32</v>
      </c>
      <c r="BZ60" s="28" t="s">
        <v>111</v>
      </c>
      <c r="CA60" s="28">
        <v>4</v>
      </c>
      <c r="CB60" s="28">
        <v>32</v>
      </c>
      <c r="CC60" s="28">
        <v>152</v>
      </c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9"/>
      <c r="CT60" s="28"/>
      <c r="CU60" s="28"/>
      <c r="CV60" s="28"/>
      <c r="CW60" s="29"/>
      <c r="CX60" s="29"/>
      <c r="CY60" s="29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9"/>
      <c r="DV60" s="28"/>
      <c r="DW60" s="28"/>
      <c r="DX60" s="28"/>
      <c r="DY60" s="29"/>
      <c r="DZ60" s="29"/>
      <c r="EA60" s="29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16" t="s">
        <v>99</v>
      </c>
      <c r="ES60" s="70" t="s">
        <v>169</v>
      </c>
    </row>
    <row r="61" spans="1:150" ht="12.75" customHeight="1" x14ac:dyDescent="0.2">
      <c r="A61" s="11"/>
      <c r="B61" s="58" t="s">
        <v>53</v>
      </c>
      <c r="C61" s="12"/>
      <c r="D61" s="27"/>
      <c r="E61" s="27">
        <f>SUM(E63:E64)</f>
        <v>10</v>
      </c>
      <c r="F61" s="27">
        <f t="shared" ref="F61:BK61" si="709">SUM(F63:F64)</f>
        <v>380</v>
      </c>
      <c r="G61" s="27">
        <f t="shared" si="709"/>
        <v>64</v>
      </c>
      <c r="H61" s="27">
        <f t="shared" si="709"/>
        <v>5</v>
      </c>
      <c r="I61" s="27">
        <f t="shared" si="709"/>
        <v>190</v>
      </c>
      <c r="J61" s="27">
        <f t="shared" si="709"/>
        <v>32</v>
      </c>
      <c r="K61" s="27">
        <f t="shared" si="709"/>
        <v>14</v>
      </c>
      <c r="L61" s="27">
        <f t="shared" si="709"/>
        <v>18</v>
      </c>
      <c r="M61" s="27">
        <f t="shared" si="709"/>
        <v>0</v>
      </c>
      <c r="N61" s="27">
        <f t="shared" si="709"/>
        <v>0</v>
      </c>
      <c r="O61" s="27">
        <f t="shared" si="709"/>
        <v>158</v>
      </c>
      <c r="P61" s="27">
        <f t="shared" si="709"/>
        <v>0</v>
      </c>
      <c r="Q61" s="27">
        <f t="shared" si="709"/>
        <v>0</v>
      </c>
      <c r="R61" s="27">
        <f t="shared" si="709"/>
        <v>0</v>
      </c>
      <c r="S61" s="27">
        <f t="shared" si="709"/>
        <v>0</v>
      </c>
      <c r="T61" s="27">
        <f t="shared" si="709"/>
        <v>0</v>
      </c>
      <c r="U61" s="27">
        <f t="shared" si="709"/>
        <v>32</v>
      </c>
      <c r="V61" s="27">
        <f t="shared" si="709"/>
        <v>0</v>
      </c>
      <c r="W61" s="27">
        <f t="shared" si="709"/>
        <v>5</v>
      </c>
      <c r="X61" s="27">
        <f t="shared" si="709"/>
        <v>32</v>
      </c>
      <c r="Y61" s="27">
        <f t="shared" si="709"/>
        <v>190</v>
      </c>
      <c r="Z61" s="27">
        <f t="shared" si="709"/>
        <v>0</v>
      </c>
      <c r="AA61" s="27">
        <f t="shared" si="709"/>
        <v>0</v>
      </c>
      <c r="AB61" s="27">
        <f t="shared" si="709"/>
        <v>0</v>
      </c>
      <c r="AC61" s="27">
        <f t="shared" si="709"/>
        <v>0</v>
      </c>
      <c r="AD61" s="27">
        <f t="shared" si="709"/>
        <v>0</v>
      </c>
      <c r="AE61" s="27">
        <f t="shared" si="709"/>
        <v>0</v>
      </c>
      <c r="AF61" s="27">
        <f t="shared" si="709"/>
        <v>0</v>
      </c>
      <c r="AG61" s="27">
        <f t="shared" si="709"/>
        <v>0</v>
      </c>
      <c r="AH61" s="27">
        <f t="shared" si="709"/>
        <v>0</v>
      </c>
      <c r="AI61" s="27">
        <f t="shared" si="709"/>
        <v>0</v>
      </c>
      <c r="AJ61" s="27">
        <f t="shared" si="709"/>
        <v>5</v>
      </c>
      <c r="AK61" s="27">
        <f t="shared" si="709"/>
        <v>190</v>
      </c>
      <c r="AL61" s="27">
        <f t="shared" si="709"/>
        <v>32</v>
      </c>
      <c r="AM61" s="27">
        <f t="shared" si="709"/>
        <v>14</v>
      </c>
      <c r="AN61" s="27">
        <f t="shared" si="709"/>
        <v>18</v>
      </c>
      <c r="AO61" s="27">
        <f t="shared" si="709"/>
        <v>0</v>
      </c>
      <c r="AP61" s="27">
        <f t="shared" si="709"/>
        <v>0</v>
      </c>
      <c r="AQ61" s="27">
        <f t="shared" si="709"/>
        <v>158</v>
      </c>
      <c r="AR61" s="27">
        <f t="shared" si="709"/>
        <v>0</v>
      </c>
      <c r="AS61" s="27">
        <f t="shared" si="709"/>
        <v>0</v>
      </c>
      <c r="AT61" s="27">
        <f t="shared" si="709"/>
        <v>0</v>
      </c>
      <c r="AU61" s="27">
        <f t="shared" si="709"/>
        <v>0</v>
      </c>
      <c r="AV61" s="27">
        <f t="shared" si="709"/>
        <v>0</v>
      </c>
      <c r="AW61" s="27">
        <f t="shared" si="709"/>
        <v>32</v>
      </c>
      <c r="AX61" s="27">
        <f t="shared" si="709"/>
        <v>0</v>
      </c>
      <c r="AY61" s="27">
        <f t="shared" si="709"/>
        <v>5</v>
      </c>
      <c r="AZ61" s="27">
        <f t="shared" si="709"/>
        <v>32</v>
      </c>
      <c r="BA61" s="27">
        <f t="shared" si="709"/>
        <v>190</v>
      </c>
      <c r="BB61" s="27">
        <f t="shared" si="709"/>
        <v>0</v>
      </c>
      <c r="BC61" s="27">
        <f t="shared" si="709"/>
        <v>0</v>
      </c>
      <c r="BD61" s="27">
        <f t="shared" si="709"/>
        <v>0</v>
      </c>
      <c r="BE61" s="27">
        <f t="shared" si="709"/>
        <v>0</v>
      </c>
      <c r="BF61" s="27">
        <f t="shared" si="709"/>
        <v>0</v>
      </c>
      <c r="BG61" s="27">
        <f t="shared" si="709"/>
        <v>0</v>
      </c>
      <c r="BH61" s="27">
        <f t="shared" si="709"/>
        <v>0</v>
      </c>
      <c r="BI61" s="27">
        <f t="shared" si="709"/>
        <v>0</v>
      </c>
      <c r="BJ61" s="27">
        <f t="shared" si="709"/>
        <v>0</v>
      </c>
      <c r="BK61" s="27">
        <f t="shared" si="709"/>
        <v>0</v>
      </c>
      <c r="BL61" s="27">
        <f t="shared" ref="BL61:DN61" si="710">SUM(BL63:BL64)</f>
        <v>0</v>
      </c>
      <c r="BM61" s="27">
        <f t="shared" si="710"/>
        <v>0</v>
      </c>
      <c r="BN61" s="27">
        <f t="shared" si="710"/>
        <v>0</v>
      </c>
      <c r="BO61" s="27">
        <f t="shared" si="710"/>
        <v>0</v>
      </c>
      <c r="BP61" s="27">
        <f t="shared" si="710"/>
        <v>0</v>
      </c>
      <c r="BQ61" s="27">
        <f t="shared" si="710"/>
        <v>0</v>
      </c>
      <c r="BR61" s="27">
        <f t="shared" si="710"/>
        <v>0</v>
      </c>
      <c r="BS61" s="27">
        <f t="shared" si="710"/>
        <v>0</v>
      </c>
      <c r="BT61" s="27">
        <f t="shared" si="710"/>
        <v>0</v>
      </c>
      <c r="BU61" s="27">
        <f t="shared" si="710"/>
        <v>0</v>
      </c>
      <c r="BV61" s="27">
        <f t="shared" si="710"/>
        <v>0</v>
      </c>
      <c r="BW61" s="27">
        <f t="shared" si="710"/>
        <v>0</v>
      </c>
      <c r="BX61" s="27">
        <f t="shared" si="710"/>
        <v>0</v>
      </c>
      <c r="BY61" s="27">
        <f t="shared" si="710"/>
        <v>0</v>
      </c>
      <c r="BZ61" s="27">
        <f t="shared" si="710"/>
        <v>0</v>
      </c>
      <c r="CA61" s="27">
        <f t="shared" si="710"/>
        <v>0</v>
      </c>
      <c r="CB61" s="27">
        <f t="shared" si="710"/>
        <v>0</v>
      </c>
      <c r="CC61" s="27">
        <f t="shared" si="710"/>
        <v>0</v>
      </c>
      <c r="CD61" s="27">
        <f t="shared" si="710"/>
        <v>0</v>
      </c>
      <c r="CE61" s="27">
        <f t="shared" si="710"/>
        <v>0</v>
      </c>
      <c r="CF61" s="27">
        <f t="shared" si="710"/>
        <v>0</v>
      </c>
      <c r="CG61" s="27">
        <f t="shared" si="710"/>
        <v>0</v>
      </c>
      <c r="CH61" s="27">
        <f t="shared" si="710"/>
        <v>0</v>
      </c>
      <c r="CI61" s="27">
        <f t="shared" si="710"/>
        <v>0</v>
      </c>
      <c r="CJ61" s="27">
        <f t="shared" si="710"/>
        <v>0</v>
      </c>
      <c r="CK61" s="27">
        <f t="shared" si="710"/>
        <v>0</v>
      </c>
      <c r="CL61" s="27">
        <f t="shared" si="710"/>
        <v>0</v>
      </c>
      <c r="CM61" s="27">
        <f t="shared" si="710"/>
        <v>0</v>
      </c>
      <c r="CN61" s="27">
        <f t="shared" si="710"/>
        <v>0</v>
      </c>
      <c r="CO61" s="27">
        <f t="shared" si="710"/>
        <v>0</v>
      </c>
      <c r="CP61" s="27">
        <f t="shared" si="710"/>
        <v>0</v>
      </c>
      <c r="CQ61" s="27">
        <f t="shared" si="710"/>
        <v>0</v>
      </c>
      <c r="CR61" s="27">
        <f t="shared" si="710"/>
        <v>0</v>
      </c>
      <c r="CS61" s="27">
        <f t="shared" si="710"/>
        <v>0</v>
      </c>
      <c r="CT61" s="27">
        <f t="shared" si="710"/>
        <v>0</v>
      </c>
      <c r="CU61" s="27">
        <f t="shared" si="710"/>
        <v>0</v>
      </c>
      <c r="CV61" s="27">
        <f t="shared" si="710"/>
        <v>0</v>
      </c>
      <c r="CW61" s="27">
        <f t="shared" si="710"/>
        <v>0</v>
      </c>
      <c r="CX61" s="27">
        <f t="shared" si="710"/>
        <v>0</v>
      </c>
      <c r="CY61" s="27">
        <f t="shared" si="710"/>
        <v>0</v>
      </c>
      <c r="CZ61" s="27">
        <f t="shared" si="710"/>
        <v>0</v>
      </c>
      <c r="DA61" s="27">
        <f t="shared" si="710"/>
        <v>0</v>
      </c>
      <c r="DB61" s="27">
        <f t="shared" si="710"/>
        <v>0</v>
      </c>
      <c r="DC61" s="27">
        <f t="shared" si="710"/>
        <v>0</v>
      </c>
      <c r="DD61" s="27">
        <f t="shared" si="710"/>
        <v>0</v>
      </c>
      <c r="DE61" s="27">
        <f t="shared" si="710"/>
        <v>0</v>
      </c>
      <c r="DF61" s="27">
        <f t="shared" si="710"/>
        <v>0</v>
      </c>
      <c r="DG61" s="27">
        <f t="shared" si="710"/>
        <v>0</v>
      </c>
      <c r="DH61" s="27">
        <f t="shared" si="710"/>
        <v>0</v>
      </c>
      <c r="DI61" s="27">
        <f t="shared" si="710"/>
        <v>0</v>
      </c>
      <c r="DJ61" s="27">
        <f t="shared" si="710"/>
        <v>0</v>
      </c>
      <c r="DK61" s="27">
        <f t="shared" si="710"/>
        <v>0</v>
      </c>
      <c r="DL61" s="27">
        <f t="shared" si="710"/>
        <v>0</v>
      </c>
      <c r="DM61" s="27">
        <f t="shared" si="710"/>
        <v>0</v>
      </c>
      <c r="DN61" s="27">
        <f t="shared" si="710"/>
        <v>0</v>
      </c>
      <c r="DO61" s="27">
        <f t="shared" ref="DO61:EQ61" si="711">SUM(DO63:DO64)</f>
        <v>0</v>
      </c>
      <c r="DP61" s="27">
        <f t="shared" si="711"/>
        <v>0</v>
      </c>
      <c r="DQ61" s="27">
        <f t="shared" si="711"/>
        <v>0</v>
      </c>
      <c r="DR61" s="27">
        <f t="shared" si="711"/>
        <v>0</v>
      </c>
      <c r="DS61" s="27">
        <f t="shared" si="711"/>
        <v>0</v>
      </c>
      <c r="DT61" s="27">
        <f t="shared" si="711"/>
        <v>0</v>
      </c>
      <c r="DU61" s="27">
        <f t="shared" si="711"/>
        <v>0</v>
      </c>
      <c r="DV61" s="27">
        <f t="shared" si="711"/>
        <v>0</v>
      </c>
      <c r="DW61" s="27">
        <f t="shared" si="711"/>
        <v>0</v>
      </c>
      <c r="DX61" s="27">
        <f t="shared" si="711"/>
        <v>0</v>
      </c>
      <c r="DY61" s="27">
        <f t="shared" si="711"/>
        <v>0</v>
      </c>
      <c r="DZ61" s="27">
        <f t="shared" si="711"/>
        <v>0</v>
      </c>
      <c r="EA61" s="27">
        <f t="shared" si="711"/>
        <v>0</v>
      </c>
      <c r="EB61" s="27">
        <f t="shared" si="711"/>
        <v>0</v>
      </c>
      <c r="EC61" s="27">
        <f t="shared" si="711"/>
        <v>0</v>
      </c>
      <c r="ED61" s="27">
        <f t="shared" si="711"/>
        <v>0</v>
      </c>
      <c r="EE61" s="27">
        <f t="shared" si="711"/>
        <v>0</v>
      </c>
      <c r="EF61" s="27">
        <f t="shared" si="711"/>
        <v>0</v>
      </c>
      <c r="EG61" s="27">
        <f t="shared" si="711"/>
        <v>0</v>
      </c>
      <c r="EH61" s="27">
        <f t="shared" si="711"/>
        <v>0</v>
      </c>
      <c r="EI61" s="27">
        <f t="shared" si="711"/>
        <v>0</v>
      </c>
      <c r="EJ61" s="27">
        <f t="shared" si="711"/>
        <v>0</v>
      </c>
      <c r="EK61" s="27">
        <f t="shared" si="711"/>
        <v>0</v>
      </c>
      <c r="EL61" s="27">
        <f t="shared" si="711"/>
        <v>0</v>
      </c>
      <c r="EM61" s="27">
        <f t="shared" si="711"/>
        <v>0</v>
      </c>
      <c r="EN61" s="27">
        <f t="shared" si="711"/>
        <v>0</v>
      </c>
      <c r="EO61" s="27">
        <f t="shared" si="711"/>
        <v>0</v>
      </c>
      <c r="EP61" s="27">
        <f t="shared" si="711"/>
        <v>0</v>
      </c>
      <c r="EQ61" s="27">
        <f t="shared" si="711"/>
        <v>0</v>
      </c>
      <c r="ER61" s="16"/>
      <c r="ES61" s="70"/>
    </row>
    <row r="62" spans="1:150" ht="25.5" customHeight="1" x14ac:dyDescent="0.2">
      <c r="A62" s="13">
        <v>1</v>
      </c>
      <c r="B62" s="18" t="s">
        <v>78</v>
      </c>
      <c r="C62" s="15" t="s">
        <v>34</v>
      </c>
      <c r="D62" s="28"/>
      <c r="E62" s="28">
        <v>5</v>
      </c>
      <c r="F62" s="28">
        <v>190</v>
      </c>
      <c r="G62" s="28">
        <v>32</v>
      </c>
      <c r="H62" s="28">
        <v>5</v>
      </c>
      <c r="I62" s="28">
        <v>190</v>
      </c>
      <c r="J62" s="28">
        <v>32</v>
      </c>
      <c r="K62" s="28">
        <v>14</v>
      </c>
      <c r="L62" s="28">
        <v>18</v>
      </c>
      <c r="M62" s="29"/>
      <c r="N62" s="28"/>
      <c r="O62" s="28">
        <v>158</v>
      </c>
      <c r="P62" s="28"/>
      <c r="Q62" s="29"/>
      <c r="R62" s="29"/>
      <c r="S62" s="29"/>
      <c r="T62" s="28"/>
      <c r="U62" s="28">
        <v>32</v>
      </c>
      <c r="V62" s="28" t="s">
        <v>111</v>
      </c>
      <c r="W62" s="28">
        <v>5</v>
      </c>
      <c r="X62" s="28">
        <v>32</v>
      </c>
      <c r="Y62" s="28">
        <v>190</v>
      </c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9"/>
      <c r="AP62" s="28"/>
      <c r="AQ62" s="28"/>
      <c r="AR62" s="28"/>
      <c r="AS62" s="29"/>
      <c r="AT62" s="29"/>
      <c r="AU62" s="29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9"/>
      <c r="BR62" s="28"/>
      <c r="BS62" s="28"/>
      <c r="BT62" s="28"/>
      <c r="BU62" s="29"/>
      <c r="BV62" s="29"/>
      <c r="BW62" s="29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9"/>
      <c r="CT62" s="28"/>
      <c r="CU62" s="28"/>
      <c r="CV62" s="28"/>
      <c r="CW62" s="29"/>
      <c r="CX62" s="29"/>
      <c r="CY62" s="29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9"/>
      <c r="DV62" s="28"/>
      <c r="DW62" s="28"/>
      <c r="DX62" s="28"/>
      <c r="DY62" s="29"/>
      <c r="DZ62" s="29"/>
      <c r="EA62" s="29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16" t="s">
        <v>99</v>
      </c>
      <c r="ES62" s="70" t="s">
        <v>170</v>
      </c>
    </row>
    <row r="63" spans="1:150" ht="25.5" customHeight="1" x14ac:dyDescent="0.2">
      <c r="A63" s="13">
        <v>2</v>
      </c>
      <c r="B63" s="18" t="s">
        <v>83</v>
      </c>
      <c r="C63" s="15" t="s">
        <v>34</v>
      </c>
      <c r="D63" s="28"/>
      <c r="E63" s="28">
        <v>5</v>
      </c>
      <c r="F63" s="28">
        <v>190</v>
      </c>
      <c r="G63" s="28">
        <v>32</v>
      </c>
      <c r="H63" s="28"/>
      <c r="I63" s="28"/>
      <c r="J63" s="28"/>
      <c r="K63" s="28"/>
      <c r="L63" s="28"/>
      <c r="M63" s="29"/>
      <c r="N63" s="28"/>
      <c r="O63" s="28"/>
      <c r="P63" s="28"/>
      <c r="Q63" s="29"/>
      <c r="R63" s="29"/>
      <c r="S63" s="29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>
        <v>5</v>
      </c>
      <c r="AK63" s="28">
        <v>190</v>
      </c>
      <c r="AL63" s="28">
        <v>32</v>
      </c>
      <c r="AM63" s="28">
        <v>14</v>
      </c>
      <c r="AN63" s="28">
        <v>18</v>
      </c>
      <c r="AO63" s="29"/>
      <c r="AP63" s="28"/>
      <c r="AQ63" s="28">
        <v>158</v>
      </c>
      <c r="AR63" s="28"/>
      <c r="AS63" s="29"/>
      <c r="AT63" s="29"/>
      <c r="AU63" s="29"/>
      <c r="AV63" s="28"/>
      <c r="AW63" s="28">
        <v>32</v>
      </c>
      <c r="AX63" s="28" t="s">
        <v>111</v>
      </c>
      <c r="AY63" s="28">
        <v>5</v>
      </c>
      <c r="AZ63" s="28">
        <v>32</v>
      </c>
      <c r="BA63" s="28">
        <v>190</v>
      </c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9"/>
      <c r="BR63" s="28"/>
      <c r="BS63" s="28"/>
      <c r="BT63" s="28"/>
      <c r="BU63" s="29"/>
      <c r="BV63" s="29"/>
      <c r="BW63" s="29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9"/>
      <c r="CT63" s="28"/>
      <c r="CU63" s="28"/>
      <c r="CV63" s="28"/>
      <c r="CW63" s="29"/>
      <c r="CX63" s="29"/>
      <c r="CY63" s="29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9"/>
      <c r="DV63" s="28"/>
      <c r="DW63" s="28"/>
      <c r="DX63" s="28"/>
      <c r="DY63" s="29"/>
      <c r="DZ63" s="29"/>
      <c r="EA63" s="29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16" t="s">
        <v>99</v>
      </c>
      <c r="ES63" s="70" t="s">
        <v>171</v>
      </c>
    </row>
    <row r="64" spans="1:150" ht="25.5" customHeight="1" x14ac:dyDescent="0.2">
      <c r="A64" s="13">
        <v>3</v>
      </c>
      <c r="B64" s="18" t="s">
        <v>89</v>
      </c>
      <c r="C64" s="15" t="s">
        <v>34</v>
      </c>
      <c r="D64" s="28"/>
      <c r="E64" s="28">
        <v>5</v>
      </c>
      <c r="F64" s="28">
        <v>190</v>
      </c>
      <c r="G64" s="28">
        <v>32</v>
      </c>
      <c r="H64" s="28">
        <v>5</v>
      </c>
      <c r="I64" s="28">
        <v>190</v>
      </c>
      <c r="J64" s="28">
        <v>32</v>
      </c>
      <c r="K64" s="28">
        <v>14</v>
      </c>
      <c r="L64" s="28">
        <v>18</v>
      </c>
      <c r="M64" s="29"/>
      <c r="N64" s="28"/>
      <c r="O64" s="28">
        <v>158</v>
      </c>
      <c r="P64" s="28"/>
      <c r="Q64" s="29"/>
      <c r="R64" s="29"/>
      <c r="S64" s="29"/>
      <c r="T64" s="28"/>
      <c r="U64" s="28">
        <v>32</v>
      </c>
      <c r="V64" s="28" t="s">
        <v>111</v>
      </c>
      <c r="W64" s="28">
        <v>5</v>
      </c>
      <c r="X64" s="28">
        <v>32</v>
      </c>
      <c r="Y64" s="28">
        <v>190</v>
      </c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9"/>
      <c r="AP64" s="28"/>
      <c r="AQ64" s="28"/>
      <c r="AR64" s="28"/>
      <c r="AS64" s="29"/>
      <c r="AT64" s="29"/>
      <c r="AU64" s="29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9"/>
      <c r="BR64" s="28"/>
      <c r="BS64" s="28"/>
      <c r="BT64" s="28"/>
      <c r="BU64" s="29"/>
      <c r="BV64" s="29"/>
      <c r="BW64" s="29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9"/>
      <c r="CT64" s="28"/>
      <c r="CU64" s="28"/>
      <c r="CV64" s="28"/>
      <c r="CW64" s="29"/>
      <c r="CX64" s="29"/>
      <c r="CY64" s="29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9"/>
      <c r="DV64" s="28"/>
      <c r="DW64" s="28"/>
      <c r="DX64" s="28"/>
      <c r="DY64" s="29"/>
      <c r="DZ64" s="29"/>
      <c r="EA64" s="29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16" t="s">
        <v>99</v>
      </c>
      <c r="ES64" s="70" t="s">
        <v>172</v>
      </c>
    </row>
    <row r="65" spans="1:149" ht="25.5" customHeight="1" x14ac:dyDescent="0.2">
      <c r="A65" s="13">
        <v>4</v>
      </c>
      <c r="B65" s="18" t="s">
        <v>95</v>
      </c>
      <c r="C65" s="15" t="s">
        <v>34</v>
      </c>
      <c r="D65" s="28"/>
      <c r="E65" s="28">
        <v>5</v>
      </c>
      <c r="F65" s="28">
        <v>190</v>
      </c>
      <c r="G65" s="28">
        <v>32</v>
      </c>
      <c r="H65" s="28"/>
      <c r="I65" s="28"/>
      <c r="J65" s="28"/>
      <c r="K65" s="28"/>
      <c r="L65" s="28"/>
      <c r="M65" s="29"/>
      <c r="N65" s="28"/>
      <c r="O65" s="28"/>
      <c r="P65" s="28"/>
      <c r="Q65" s="29"/>
      <c r="R65" s="29"/>
      <c r="S65" s="29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>
        <v>5</v>
      </c>
      <c r="AK65" s="28">
        <v>190</v>
      </c>
      <c r="AL65" s="28">
        <v>32</v>
      </c>
      <c r="AM65" s="28">
        <v>14</v>
      </c>
      <c r="AN65" s="28">
        <v>18</v>
      </c>
      <c r="AO65" s="29"/>
      <c r="AP65" s="28"/>
      <c r="AQ65" s="28">
        <v>158</v>
      </c>
      <c r="AR65" s="28"/>
      <c r="AS65" s="29"/>
      <c r="AT65" s="29"/>
      <c r="AU65" s="29"/>
      <c r="AV65" s="28"/>
      <c r="AW65" s="28">
        <v>32</v>
      </c>
      <c r="AX65" s="28" t="s">
        <v>111</v>
      </c>
      <c r="AY65" s="28">
        <v>5</v>
      </c>
      <c r="AZ65" s="28">
        <v>32</v>
      </c>
      <c r="BA65" s="28">
        <v>190</v>
      </c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9"/>
      <c r="BR65" s="28"/>
      <c r="BS65" s="28"/>
      <c r="BT65" s="28"/>
      <c r="BU65" s="29"/>
      <c r="BV65" s="29"/>
      <c r="BW65" s="29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9"/>
      <c r="CT65" s="28"/>
      <c r="CU65" s="28"/>
      <c r="CV65" s="28"/>
      <c r="CW65" s="29"/>
      <c r="CX65" s="29"/>
      <c r="CY65" s="29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9"/>
      <c r="DV65" s="28"/>
      <c r="DW65" s="28"/>
      <c r="DX65" s="28"/>
      <c r="DY65" s="29"/>
      <c r="DZ65" s="29"/>
      <c r="EA65" s="29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16" t="s">
        <v>99</v>
      </c>
      <c r="ES65" s="70" t="s">
        <v>173</v>
      </c>
    </row>
    <row r="66" spans="1:149" ht="12.75" customHeight="1" x14ac:dyDescent="0.2">
      <c r="A66" s="11"/>
      <c r="B66" s="58" t="s">
        <v>53</v>
      </c>
      <c r="C66" s="12"/>
      <c r="D66" s="27"/>
      <c r="E66" s="27">
        <f>SUM(E69:E70)</f>
        <v>10</v>
      </c>
      <c r="F66" s="27">
        <f t="shared" ref="F66:BK66" si="712">SUM(F69:F70)</f>
        <v>380</v>
      </c>
      <c r="G66" s="27">
        <f t="shared" si="712"/>
        <v>48</v>
      </c>
      <c r="H66" s="27">
        <f t="shared" si="712"/>
        <v>0</v>
      </c>
      <c r="I66" s="27">
        <f t="shared" si="712"/>
        <v>0</v>
      </c>
      <c r="J66" s="27">
        <f t="shared" si="712"/>
        <v>0</v>
      </c>
      <c r="K66" s="27">
        <f t="shared" si="712"/>
        <v>0</v>
      </c>
      <c r="L66" s="27">
        <f t="shared" si="712"/>
        <v>0</v>
      </c>
      <c r="M66" s="27">
        <f t="shared" si="712"/>
        <v>0</v>
      </c>
      <c r="N66" s="27">
        <f t="shared" si="712"/>
        <v>0</v>
      </c>
      <c r="O66" s="27">
        <f t="shared" si="712"/>
        <v>0</v>
      </c>
      <c r="P66" s="27">
        <f t="shared" si="712"/>
        <v>2</v>
      </c>
      <c r="Q66" s="27">
        <f t="shared" si="712"/>
        <v>0</v>
      </c>
      <c r="R66" s="27">
        <f t="shared" si="712"/>
        <v>0</v>
      </c>
      <c r="S66" s="27">
        <f t="shared" si="712"/>
        <v>0</v>
      </c>
      <c r="T66" s="27">
        <f t="shared" si="712"/>
        <v>0</v>
      </c>
      <c r="U66" s="27">
        <f t="shared" si="712"/>
        <v>0</v>
      </c>
      <c r="V66" s="27">
        <f t="shared" si="712"/>
        <v>0</v>
      </c>
      <c r="W66" s="27">
        <f t="shared" si="712"/>
        <v>0</v>
      </c>
      <c r="X66" s="27">
        <f t="shared" si="712"/>
        <v>0</v>
      </c>
      <c r="Y66" s="27">
        <f t="shared" si="712"/>
        <v>0</v>
      </c>
      <c r="Z66" s="27">
        <f t="shared" si="712"/>
        <v>0</v>
      </c>
      <c r="AA66" s="27">
        <f t="shared" si="712"/>
        <v>0</v>
      </c>
      <c r="AB66" s="27">
        <f t="shared" si="712"/>
        <v>0</v>
      </c>
      <c r="AC66" s="27">
        <f t="shared" si="712"/>
        <v>0</v>
      </c>
      <c r="AD66" s="27">
        <f t="shared" si="712"/>
        <v>0</v>
      </c>
      <c r="AE66" s="27">
        <f t="shared" si="712"/>
        <v>0</v>
      </c>
      <c r="AF66" s="27">
        <f t="shared" si="712"/>
        <v>0</v>
      </c>
      <c r="AG66" s="27">
        <f t="shared" si="712"/>
        <v>0</v>
      </c>
      <c r="AH66" s="27">
        <f t="shared" si="712"/>
        <v>0</v>
      </c>
      <c r="AI66" s="27">
        <f t="shared" si="712"/>
        <v>0</v>
      </c>
      <c r="AJ66" s="27">
        <f t="shared" si="712"/>
        <v>0</v>
      </c>
      <c r="AK66" s="27">
        <f t="shared" si="712"/>
        <v>0</v>
      </c>
      <c r="AL66" s="27">
        <f t="shared" si="712"/>
        <v>0</v>
      </c>
      <c r="AM66" s="27">
        <f t="shared" si="712"/>
        <v>0</v>
      </c>
      <c r="AN66" s="27">
        <f t="shared" si="712"/>
        <v>0</v>
      </c>
      <c r="AO66" s="27">
        <f t="shared" si="712"/>
        <v>0</v>
      </c>
      <c r="AP66" s="27">
        <f t="shared" si="712"/>
        <v>0</v>
      </c>
      <c r="AQ66" s="27">
        <f t="shared" si="712"/>
        <v>0</v>
      </c>
      <c r="AR66" s="27">
        <f t="shared" si="712"/>
        <v>0</v>
      </c>
      <c r="AS66" s="27">
        <f t="shared" si="712"/>
        <v>0</v>
      </c>
      <c r="AT66" s="27">
        <f t="shared" si="712"/>
        <v>0</v>
      </c>
      <c r="AU66" s="27">
        <f t="shared" si="712"/>
        <v>0</v>
      </c>
      <c r="AV66" s="27">
        <f t="shared" si="712"/>
        <v>0</v>
      </c>
      <c r="AW66" s="27">
        <f t="shared" si="712"/>
        <v>0</v>
      </c>
      <c r="AX66" s="27">
        <f t="shared" si="712"/>
        <v>0</v>
      </c>
      <c r="AY66" s="27">
        <f t="shared" si="712"/>
        <v>0</v>
      </c>
      <c r="AZ66" s="27">
        <f t="shared" si="712"/>
        <v>0</v>
      </c>
      <c r="BA66" s="27">
        <f t="shared" si="712"/>
        <v>0</v>
      </c>
      <c r="BB66" s="27">
        <f t="shared" si="712"/>
        <v>0</v>
      </c>
      <c r="BC66" s="27">
        <f t="shared" si="712"/>
        <v>0</v>
      </c>
      <c r="BD66" s="27">
        <f t="shared" si="712"/>
        <v>0</v>
      </c>
      <c r="BE66" s="27">
        <f t="shared" si="712"/>
        <v>0</v>
      </c>
      <c r="BF66" s="27">
        <f t="shared" si="712"/>
        <v>0</v>
      </c>
      <c r="BG66" s="27">
        <f t="shared" si="712"/>
        <v>0</v>
      </c>
      <c r="BH66" s="27">
        <f t="shared" si="712"/>
        <v>0</v>
      </c>
      <c r="BI66" s="27">
        <f t="shared" si="712"/>
        <v>0</v>
      </c>
      <c r="BJ66" s="27">
        <f t="shared" si="712"/>
        <v>0</v>
      </c>
      <c r="BK66" s="27">
        <f t="shared" si="712"/>
        <v>0</v>
      </c>
      <c r="BL66" s="27">
        <f t="shared" ref="BL66:DN66" si="713">SUM(BL69:BL70)</f>
        <v>0</v>
      </c>
      <c r="BM66" s="27">
        <f t="shared" si="713"/>
        <v>0</v>
      </c>
      <c r="BN66" s="27">
        <f t="shared" si="713"/>
        <v>0</v>
      </c>
      <c r="BO66" s="27">
        <f t="shared" si="713"/>
        <v>0</v>
      </c>
      <c r="BP66" s="27">
        <f t="shared" si="713"/>
        <v>0</v>
      </c>
      <c r="BQ66" s="27">
        <f t="shared" si="713"/>
        <v>0</v>
      </c>
      <c r="BR66" s="27">
        <f t="shared" si="713"/>
        <v>0</v>
      </c>
      <c r="BS66" s="27">
        <f t="shared" si="713"/>
        <v>0</v>
      </c>
      <c r="BT66" s="27">
        <f t="shared" si="713"/>
        <v>0</v>
      </c>
      <c r="BU66" s="27">
        <f t="shared" si="713"/>
        <v>0</v>
      </c>
      <c r="BV66" s="27">
        <f t="shared" si="713"/>
        <v>0</v>
      </c>
      <c r="BW66" s="27">
        <f t="shared" si="713"/>
        <v>0</v>
      </c>
      <c r="BX66" s="27">
        <f t="shared" si="713"/>
        <v>0</v>
      </c>
      <c r="BY66" s="27">
        <f t="shared" si="713"/>
        <v>0</v>
      </c>
      <c r="BZ66" s="27">
        <f t="shared" si="713"/>
        <v>0</v>
      </c>
      <c r="CA66" s="27">
        <f t="shared" si="713"/>
        <v>0</v>
      </c>
      <c r="CB66" s="27">
        <f t="shared" si="713"/>
        <v>0</v>
      </c>
      <c r="CC66" s="27">
        <f t="shared" si="713"/>
        <v>0</v>
      </c>
      <c r="CD66" s="27">
        <f t="shared" si="713"/>
        <v>0</v>
      </c>
      <c r="CE66" s="27">
        <f t="shared" si="713"/>
        <v>0</v>
      </c>
      <c r="CF66" s="27">
        <f t="shared" si="713"/>
        <v>0</v>
      </c>
      <c r="CG66" s="27">
        <f t="shared" si="713"/>
        <v>0</v>
      </c>
      <c r="CH66" s="27">
        <f t="shared" si="713"/>
        <v>0</v>
      </c>
      <c r="CI66" s="27">
        <f t="shared" si="713"/>
        <v>0</v>
      </c>
      <c r="CJ66" s="27">
        <f t="shared" si="713"/>
        <v>0</v>
      </c>
      <c r="CK66" s="27">
        <f t="shared" si="713"/>
        <v>0</v>
      </c>
      <c r="CL66" s="27">
        <f t="shared" si="713"/>
        <v>0</v>
      </c>
      <c r="CM66" s="27">
        <f t="shared" si="713"/>
        <v>0</v>
      </c>
      <c r="CN66" s="27">
        <f t="shared" si="713"/>
        <v>10</v>
      </c>
      <c r="CO66" s="27">
        <f t="shared" si="713"/>
        <v>380</v>
      </c>
      <c r="CP66" s="27">
        <f t="shared" si="713"/>
        <v>48</v>
      </c>
      <c r="CQ66" s="27">
        <f t="shared" si="713"/>
        <v>20</v>
      </c>
      <c r="CR66" s="27">
        <f t="shared" si="713"/>
        <v>28</v>
      </c>
      <c r="CS66" s="27">
        <f t="shared" si="713"/>
        <v>0</v>
      </c>
      <c r="CT66" s="27">
        <f t="shared" si="713"/>
        <v>0</v>
      </c>
      <c r="CU66" s="27">
        <f t="shared" si="713"/>
        <v>332</v>
      </c>
      <c r="CV66" s="27">
        <f t="shared" si="713"/>
        <v>0</v>
      </c>
      <c r="CW66" s="27">
        <f t="shared" si="713"/>
        <v>0</v>
      </c>
      <c r="CX66" s="27">
        <f t="shared" si="713"/>
        <v>0</v>
      </c>
      <c r="CY66" s="27">
        <f t="shared" si="713"/>
        <v>0</v>
      </c>
      <c r="CZ66" s="27">
        <f t="shared" si="713"/>
        <v>0</v>
      </c>
      <c r="DA66" s="27">
        <f t="shared" si="713"/>
        <v>0</v>
      </c>
      <c r="DB66" s="27">
        <f t="shared" si="713"/>
        <v>0</v>
      </c>
      <c r="DC66" s="27">
        <f t="shared" si="713"/>
        <v>0</v>
      </c>
      <c r="DD66" s="27">
        <f t="shared" si="713"/>
        <v>0</v>
      </c>
      <c r="DE66" s="27">
        <f t="shared" si="713"/>
        <v>0</v>
      </c>
      <c r="DF66" s="27">
        <f t="shared" si="713"/>
        <v>0</v>
      </c>
      <c r="DG66" s="27">
        <f t="shared" si="713"/>
        <v>0</v>
      </c>
      <c r="DH66" s="27">
        <f t="shared" si="713"/>
        <v>0</v>
      </c>
      <c r="DI66" s="27">
        <f t="shared" si="713"/>
        <v>0</v>
      </c>
      <c r="DJ66" s="27">
        <f t="shared" si="713"/>
        <v>0</v>
      </c>
      <c r="DK66" s="27">
        <f t="shared" si="713"/>
        <v>48</v>
      </c>
      <c r="DL66" s="27">
        <f t="shared" si="713"/>
        <v>0</v>
      </c>
      <c r="DM66" s="27">
        <f t="shared" si="713"/>
        <v>10</v>
      </c>
      <c r="DN66" s="27">
        <f t="shared" si="713"/>
        <v>48</v>
      </c>
      <c r="DO66" s="27">
        <f t="shared" ref="DO66:EQ66" si="714">SUM(DO69:DO70)</f>
        <v>380</v>
      </c>
      <c r="DP66" s="27">
        <f t="shared" si="714"/>
        <v>0</v>
      </c>
      <c r="DQ66" s="27">
        <f t="shared" si="714"/>
        <v>0</v>
      </c>
      <c r="DR66" s="27">
        <f t="shared" si="714"/>
        <v>0</v>
      </c>
      <c r="DS66" s="27">
        <f t="shared" si="714"/>
        <v>0</v>
      </c>
      <c r="DT66" s="27">
        <f t="shared" si="714"/>
        <v>0</v>
      </c>
      <c r="DU66" s="27">
        <f t="shared" si="714"/>
        <v>0</v>
      </c>
      <c r="DV66" s="27">
        <f t="shared" si="714"/>
        <v>0</v>
      </c>
      <c r="DW66" s="27">
        <f t="shared" si="714"/>
        <v>0</v>
      </c>
      <c r="DX66" s="27">
        <f t="shared" si="714"/>
        <v>0</v>
      </c>
      <c r="DY66" s="27">
        <f t="shared" si="714"/>
        <v>0</v>
      </c>
      <c r="DZ66" s="27">
        <f t="shared" si="714"/>
        <v>0</v>
      </c>
      <c r="EA66" s="27">
        <f t="shared" si="714"/>
        <v>0</v>
      </c>
      <c r="EB66" s="27">
        <f t="shared" si="714"/>
        <v>0</v>
      </c>
      <c r="EC66" s="27">
        <f t="shared" si="714"/>
        <v>0</v>
      </c>
      <c r="ED66" s="27">
        <f t="shared" si="714"/>
        <v>0</v>
      </c>
      <c r="EE66" s="27">
        <f t="shared" si="714"/>
        <v>0</v>
      </c>
      <c r="EF66" s="27">
        <f t="shared" si="714"/>
        <v>0</v>
      </c>
      <c r="EG66" s="27">
        <f t="shared" si="714"/>
        <v>0</v>
      </c>
      <c r="EH66" s="27">
        <f t="shared" si="714"/>
        <v>0</v>
      </c>
      <c r="EI66" s="27">
        <f t="shared" si="714"/>
        <v>0</v>
      </c>
      <c r="EJ66" s="27">
        <f t="shared" si="714"/>
        <v>0</v>
      </c>
      <c r="EK66" s="27">
        <f t="shared" si="714"/>
        <v>0</v>
      </c>
      <c r="EL66" s="27">
        <f t="shared" si="714"/>
        <v>0</v>
      </c>
      <c r="EM66" s="27">
        <f t="shared" si="714"/>
        <v>0</v>
      </c>
      <c r="EN66" s="27">
        <f t="shared" si="714"/>
        <v>0</v>
      </c>
      <c r="EO66" s="27">
        <f t="shared" si="714"/>
        <v>0</v>
      </c>
      <c r="EP66" s="27">
        <f t="shared" si="714"/>
        <v>0</v>
      </c>
      <c r="EQ66" s="27">
        <f t="shared" si="714"/>
        <v>0</v>
      </c>
      <c r="ER66" s="16"/>
      <c r="ES66" s="70"/>
    </row>
    <row r="67" spans="1:149" ht="25.5" customHeight="1" x14ac:dyDescent="0.2">
      <c r="A67" s="13">
        <v>1</v>
      </c>
      <c r="B67" s="18" t="s">
        <v>72</v>
      </c>
      <c r="C67" s="15" t="s">
        <v>34</v>
      </c>
      <c r="D67" s="28"/>
      <c r="E67" s="28">
        <v>5</v>
      </c>
      <c r="F67" s="28">
        <v>190</v>
      </c>
      <c r="G67" s="28">
        <v>24</v>
      </c>
      <c r="H67" s="28"/>
      <c r="I67" s="28"/>
      <c r="J67" s="28"/>
      <c r="K67" s="28"/>
      <c r="L67" s="28"/>
      <c r="M67" s="29"/>
      <c r="N67" s="28"/>
      <c r="O67" s="28"/>
      <c r="P67" s="28">
        <v>1</v>
      </c>
      <c r="Q67" s="29"/>
      <c r="R67" s="29"/>
      <c r="S67" s="29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9"/>
      <c r="AP67" s="28"/>
      <c r="AQ67" s="28"/>
      <c r="AR67" s="28"/>
      <c r="AS67" s="29"/>
      <c r="AT67" s="29"/>
      <c r="AU67" s="29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9"/>
      <c r="BR67" s="28"/>
      <c r="BS67" s="28"/>
      <c r="BT67" s="28"/>
      <c r="BU67" s="29"/>
      <c r="BV67" s="29"/>
      <c r="BW67" s="29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>
        <v>5</v>
      </c>
      <c r="CO67" s="28">
        <v>190</v>
      </c>
      <c r="CP67" s="28">
        <v>24</v>
      </c>
      <c r="CQ67" s="28">
        <v>10</v>
      </c>
      <c r="CR67" s="28">
        <v>14</v>
      </c>
      <c r="CS67" s="29"/>
      <c r="CT67" s="28"/>
      <c r="CU67" s="28">
        <v>166</v>
      </c>
      <c r="CV67" s="28"/>
      <c r="CW67" s="29"/>
      <c r="CX67" s="29"/>
      <c r="CY67" s="29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>
        <v>24</v>
      </c>
      <c r="DL67" s="28" t="s">
        <v>111</v>
      </c>
      <c r="DM67" s="28">
        <v>5</v>
      </c>
      <c r="DN67" s="28">
        <v>24</v>
      </c>
      <c r="DO67" s="28">
        <v>190</v>
      </c>
      <c r="DP67" s="28"/>
      <c r="DQ67" s="28"/>
      <c r="DR67" s="28"/>
      <c r="DS67" s="28"/>
      <c r="DT67" s="28"/>
      <c r="DU67" s="29"/>
      <c r="DV67" s="28"/>
      <c r="DW67" s="28"/>
      <c r="DX67" s="28"/>
      <c r="DY67" s="29"/>
      <c r="DZ67" s="29"/>
      <c r="EA67" s="29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16" t="s">
        <v>99</v>
      </c>
      <c r="ES67" s="70" t="s">
        <v>174</v>
      </c>
    </row>
    <row r="68" spans="1:149" ht="25.5" customHeight="1" x14ac:dyDescent="0.2">
      <c r="A68" s="13">
        <v>2</v>
      </c>
      <c r="B68" s="18" t="s">
        <v>81</v>
      </c>
      <c r="C68" s="15" t="s">
        <v>34</v>
      </c>
      <c r="D68" s="28"/>
      <c r="E68" s="28">
        <v>5</v>
      </c>
      <c r="F68" s="28">
        <v>190</v>
      </c>
      <c r="G68" s="28">
        <v>24</v>
      </c>
      <c r="H68" s="28"/>
      <c r="I68" s="28"/>
      <c r="J68" s="28"/>
      <c r="K68" s="28"/>
      <c r="L68" s="28"/>
      <c r="M68" s="29"/>
      <c r="N68" s="28"/>
      <c r="O68" s="28"/>
      <c r="P68" s="28">
        <v>1</v>
      </c>
      <c r="Q68" s="29"/>
      <c r="R68" s="29"/>
      <c r="S68" s="29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9"/>
      <c r="AP68" s="28"/>
      <c r="AQ68" s="28"/>
      <c r="AR68" s="28"/>
      <c r="AS68" s="29"/>
      <c r="AT68" s="29"/>
      <c r="AU68" s="29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9"/>
      <c r="BR68" s="28"/>
      <c r="BS68" s="28"/>
      <c r="BT68" s="28"/>
      <c r="BU68" s="29"/>
      <c r="BV68" s="29"/>
      <c r="BW68" s="29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>
        <v>5</v>
      </c>
      <c r="CO68" s="28">
        <v>190</v>
      </c>
      <c r="CP68" s="28">
        <v>24</v>
      </c>
      <c r="CQ68" s="28">
        <v>10</v>
      </c>
      <c r="CR68" s="28">
        <v>14</v>
      </c>
      <c r="CS68" s="29"/>
      <c r="CT68" s="28"/>
      <c r="CU68" s="28">
        <v>166</v>
      </c>
      <c r="CV68" s="28"/>
      <c r="CW68" s="29"/>
      <c r="CX68" s="29"/>
      <c r="CY68" s="29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>
        <v>24</v>
      </c>
      <c r="DL68" s="28" t="s">
        <v>111</v>
      </c>
      <c r="DM68" s="28">
        <v>5</v>
      </c>
      <c r="DN68" s="28">
        <v>24</v>
      </c>
      <c r="DO68" s="28">
        <v>190</v>
      </c>
      <c r="DP68" s="28"/>
      <c r="DQ68" s="28"/>
      <c r="DR68" s="28"/>
      <c r="DS68" s="28"/>
      <c r="DT68" s="28"/>
      <c r="DU68" s="29"/>
      <c r="DV68" s="28"/>
      <c r="DW68" s="28"/>
      <c r="DX68" s="28"/>
      <c r="DY68" s="29"/>
      <c r="DZ68" s="29"/>
      <c r="EA68" s="29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16" t="s">
        <v>99</v>
      </c>
      <c r="ES68" s="70" t="s">
        <v>175</v>
      </c>
    </row>
    <row r="69" spans="1:149" ht="25.5" customHeight="1" x14ac:dyDescent="0.2">
      <c r="A69" s="13">
        <v>3</v>
      </c>
      <c r="B69" s="18" t="s">
        <v>90</v>
      </c>
      <c r="C69" s="15" t="s">
        <v>34</v>
      </c>
      <c r="D69" s="28"/>
      <c r="E69" s="28">
        <v>5</v>
      </c>
      <c r="F69" s="28">
        <v>190</v>
      </c>
      <c r="G69" s="28">
        <v>24</v>
      </c>
      <c r="H69" s="28"/>
      <c r="I69" s="28"/>
      <c r="J69" s="28"/>
      <c r="K69" s="28"/>
      <c r="L69" s="28"/>
      <c r="M69" s="29"/>
      <c r="N69" s="28"/>
      <c r="O69" s="28"/>
      <c r="P69" s="28">
        <v>1</v>
      </c>
      <c r="Q69" s="29"/>
      <c r="R69" s="29"/>
      <c r="S69" s="29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9"/>
      <c r="AP69" s="28"/>
      <c r="AQ69" s="28"/>
      <c r="AR69" s="28"/>
      <c r="AS69" s="29"/>
      <c r="AT69" s="29"/>
      <c r="AU69" s="29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9"/>
      <c r="BR69" s="28"/>
      <c r="BS69" s="28"/>
      <c r="BT69" s="28"/>
      <c r="BU69" s="29"/>
      <c r="BV69" s="29"/>
      <c r="BW69" s="29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>
        <v>5</v>
      </c>
      <c r="CO69" s="28">
        <v>190</v>
      </c>
      <c r="CP69" s="28">
        <v>24</v>
      </c>
      <c r="CQ69" s="28">
        <v>10</v>
      </c>
      <c r="CR69" s="28">
        <v>14</v>
      </c>
      <c r="CS69" s="29"/>
      <c r="CT69" s="28"/>
      <c r="CU69" s="28">
        <v>166</v>
      </c>
      <c r="CV69" s="28"/>
      <c r="CW69" s="29"/>
      <c r="CX69" s="29"/>
      <c r="CY69" s="29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>
        <v>24</v>
      </c>
      <c r="DL69" s="28" t="s">
        <v>111</v>
      </c>
      <c r="DM69" s="28">
        <v>5</v>
      </c>
      <c r="DN69" s="28">
        <v>24</v>
      </c>
      <c r="DO69" s="28">
        <v>190</v>
      </c>
      <c r="DP69" s="28"/>
      <c r="DQ69" s="28"/>
      <c r="DR69" s="28"/>
      <c r="DS69" s="28"/>
      <c r="DT69" s="28"/>
      <c r="DU69" s="29"/>
      <c r="DV69" s="28"/>
      <c r="DW69" s="28"/>
      <c r="DX69" s="28"/>
      <c r="DY69" s="29"/>
      <c r="DZ69" s="29"/>
      <c r="EA69" s="29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16" t="s">
        <v>99</v>
      </c>
      <c r="ES69" s="70" t="s">
        <v>176</v>
      </c>
    </row>
    <row r="70" spans="1:149" ht="25.5" customHeight="1" x14ac:dyDescent="0.2">
      <c r="A70" s="13">
        <v>4</v>
      </c>
      <c r="B70" s="18" t="s">
        <v>92</v>
      </c>
      <c r="C70" s="15" t="s">
        <v>34</v>
      </c>
      <c r="D70" s="28"/>
      <c r="E70" s="28">
        <v>5</v>
      </c>
      <c r="F70" s="28">
        <v>190</v>
      </c>
      <c r="G70" s="28">
        <v>24</v>
      </c>
      <c r="H70" s="28"/>
      <c r="I70" s="28"/>
      <c r="J70" s="28"/>
      <c r="K70" s="28"/>
      <c r="L70" s="28"/>
      <c r="M70" s="29"/>
      <c r="N70" s="28"/>
      <c r="O70" s="28"/>
      <c r="P70" s="28">
        <v>1</v>
      </c>
      <c r="Q70" s="29"/>
      <c r="R70" s="29"/>
      <c r="S70" s="29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9"/>
      <c r="AP70" s="28"/>
      <c r="AQ70" s="28"/>
      <c r="AR70" s="28"/>
      <c r="AS70" s="29"/>
      <c r="AT70" s="29"/>
      <c r="AU70" s="29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9"/>
      <c r="BR70" s="28"/>
      <c r="BS70" s="28"/>
      <c r="BT70" s="28"/>
      <c r="BU70" s="29"/>
      <c r="BV70" s="29"/>
      <c r="BW70" s="29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>
        <v>5</v>
      </c>
      <c r="CO70" s="28">
        <v>190</v>
      </c>
      <c r="CP70" s="28">
        <v>24</v>
      </c>
      <c r="CQ70" s="28">
        <v>10</v>
      </c>
      <c r="CR70" s="28">
        <v>14</v>
      </c>
      <c r="CS70" s="29"/>
      <c r="CT70" s="28"/>
      <c r="CU70" s="28">
        <v>166</v>
      </c>
      <c r="CV70" s="28"/>
      <c r="CW70" s="29"/>
      <c r="CX70" s="29"/>
      <c r="CY70" s="29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>
        <v>24</v>
      </c>
      <c r="DL70" s="28" t="s">
        <v>111</v>
      </c>
      <c r="DM70" s="28">
        <v>5</v>
      </c>
      <c r="DN70" s="28">
        <v>24</v>
      </c>
      <c r="DO70" s="28">
        <v>190</v>
      </c>
      <c r="DP70" s="28"/>
      <c r="DQ70" s="28"/>
      <c r="DR70" s="28"/>
      <c r="DS70" s="28"/>
      <c r="DT70" s="28"/>
      <c r="DU70" s="29"/>
      <c r="DV70" s="28"/>
      <c r="DW70" s="28"/>
      <c r="DX70" s="28"/>
      <c r="DY70" s="29"/>
      <c r="DZ70" s="29"/>
      <c r="EA70" s="29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16" t="s">
        <v>99</v>
      </c>
      <c r="ES70" s="70" t="s">
        <v>177</v>
      </c>
    </row>
    <row r="71" spans="1:149" ht="12.75" customHeight="1" x14ac:dyDescent="0.2">
      <c r="A71" s="11"/>
      <c r="B71" s="58" t="s">
        <v>53</v>
      </c>
      <c r="C71" s="12"/>
      <c r="D71" s="27"/>
      <c r="E71" s="27">
        <f>SUM(E73:E74)</f>
        <v>10</v>
      </c>
      <c r="F71" s="27">
        <f t="shared" ref="F71:BK71" si="715">SUM(F73:F74)</f>
        <v>380</v>
      </c>
      <c r="G71" s="27">
        <f t="shared" si="715"/>
        <v>48</v>
      </c>
      <c r="H71" s="27">
        <f t="shared" si="715"/>
        <v>0</v>
      </c>
      <c r="I71" s="27">
        <f t="shared" si="715"/>
        <v>0</v>
      </c>
      <c r="J71" s="27">
        <f t="shared" si="715"/>
        <v>0</v>
      </c>
      <c r="K71" s="27">
        <f t="shared" si="715"/>
        <v>0</v>
      </c>
      <c r="L71" s="27">
        <f t="shared" si="715"/>
        <v>0</v>
      </c>
      <c r="M71" s="27">
        <f t="shared" si="715"/>
        <v>0</v>
      </c>
      <c r="N71" s="27">
        <f t="shared" si="715"/>
        <v>0</v>
      </c>
      <c r="O71" s="27">
        <f t="shared" si="715"/>
        <v>0</v>
      </c>
      <c r="P71" s="27">
        <f t="shared" si="715"/>
        <v>2</v>
      </c>
      <c r="Q71" s="27">
        <f t="shared" si="715"/>
        <v>0</v>
      </c>
      <c r="R71" s="27">
        <f t="shared" si="715"/>
        <v>0</v>
      </c>
      <c r="S71" s="27">
        <f t="shared" si="715"/>
        <v>0</v>
      </c>
      <c r="T71" s="27">
        <f t="shared" si="715"/>
        <v>0</v>
      </c>
      <c r="U71" s="27">
        <f t="shared" si="715"/>
        <v>0</v>
      </c>
      <c r="V71" s="27">
        <f t="shared" si="715"/>
        <v>0</v>
      </c>
      <c r="W71" s="27">
        <f t="shared" si="715"/>
        <v>0</v>
      </c>
      <c r="X71" s="27">
        <f t="shared" si="715"/>
        <v>0</v>
      </c>
      <c r="Y71" s="27">
        <f t="shared" si="715"/>
        <v>0</v>
      </c>
      <c r="Z71" s="27">
        <f t="shared" si="715"/>
        <v>0</v>
      </c>
      <c r="AA71" s="27">
        <f t="shared" si="715"/>
        <v>0</v>
      </c>
      <c r="AB71" s="27">
        <f t="shared" si="715"/>
        <v>0</v>
      </c>
      <c r="AC71" s="27">
        <f t="shared" si="715"/>
        <v>0</v>
      </c>
      <c r="AD71" s="27">
        <f t="shared" si="715"/>
        <v>0</v>
      </c>
      <c r="AE71" s="27">
        <f t="shared" si="715"/>
        <v>0</v>
      </c>
      <c r="AF71" s="27">
        <f t="shared" si="715"/>
        <v>0</v>
      </c>
      <c r="AG71" s="27">
        <f t="shared" si="715"/>
        <v>0</v>
      </c>
      <c r="AH71" s="27">
        <f t="shared" si="715"/>
        <v>0</v>
      </c>
      <c r="AI71" s="27">
        <f t="shared" si="715"/>
        <v>0</v>
      </c>
      <c r="AJ71" s="27">
        <f t="shared" si="715"/>
        <v>0</v>
      </c>
      <c r="AK71" s="27">
        <f t="shared" si="715"/>
        <v>0</v>
      </c>
      <c r="AL71" s="27">
        <f t="shared" si="715"/>
        <v>0</v>
      </c>
      <c r="AM71" s="27">
        <f t="shared" si="715"/>
        <v>0</v>
      </c>
      <c r="AN71" s="27">
        <f t="shared" si="715"/>
        <v>0</v>
      </c>
      <c r="AO71" s="27">
        <f t="shared" si="715"/>
        <v>0</v>
      </c>
      <c r="AP71" s="27">
        <f t="shared" si="715"/>
        <v>0</v>
      </c>
      <c r="AQ71" s="27">
        <f t="shared" si="715"/>
        <v>0</v>
      </c>
      <c r="AR71" s="27">
        <f t="shared" si="715"/>
        <v>0</v>
      </c>
      <c r="AS71" s="27">
        <f t="shared" si="715"/>
        <v>0</v>
      </c>
      <c r="AT71" s="27">
        <f t="shared" si="715"/>
        <v>0</v>
      </c>
      <c r="AU71" s="27">
        <f t="shared" si="715"/>
        <v>0</v>
      </c>
      <c r="AV71" s="27">
        <f t="shared" si="715"/>
        <v>0</v>
      </c>
      <c r="AW71" s="27">
        <f t="shared" si="715"/>
        <v>0</v>
      </c>
      <c r="AX71" s="27">
        <f t="shared" si="715"/>
        <v>0</v>
      </c>
      <c r="AY71" s="27">
        <f t="shared" si="715"/>
        <v>0</v>
      </c>
      <c r="AZ71" s="27">
        <f t="shared" si="715"/>
        <v>0</v>
      </c>
      <c r="BA71" s="27">
        <f t="shared" si="715"/>
        <v>0</v>
      </c>
      <c r="BB71" s="27">
        <f t="shared" si="715"/>
        <v>0</v>
      </c>
      <c r="BC71" s="27">
        <f t="shared" si="715"/>
        <v>0</v>
      </c>
      <c r="BD71" s="27">
        <f t="shared" si="715"/>
        <v>0</v>
      </c>
      <c r="BE71" s="27">
        <f t="shared" si="715"/>
        <v>0</v>
      </c>
      <c r="BF71" s="27">
        <f t="shared" si="715"/>
        <v>0</v>
      </c>
      <c r="BG71" s="27">
        <f t="shared" si="715"/>
        <v>0</v>
      </c>
      <c r="BH71" s="27">
        <f t="shared" si="715"/>
        <v>0</v>
      </c>
      <c r="BI71" s="27">
        <f t="shared" si="715"/>
        <v>0</v>
      </c>
      <c r="BJ71" s="27">
        <f t="shared" si="715"/>
        <v>0</v>
      </c>
      <c r="BK71" s="27">
        <f t="shared" si="715"/>
        <v>0</v>
      </c>
      <c r="BL71" s="27">
        <f t="shared" ref="BL71:DN71" si="716">SUM(BL73:BL74)</f>
        <v>0</v>
      </c>
      <c r="BM71" s="27">
        <f t="shared" si="716"/>
        <v>0</v>
      </c>
      <c r="BN71" s="27">
        <f t="shared" si="716"/>
        <v>0</v>
      </c>
      <c r="BO71" s="27">
        <f t="shared" si="716"/>
        <v>0</v>
      </c>
      <c r="BP71" s="27">
        <f t="shared" si="716"/>
        <v>0</v>
      </c>
      <c r="BQ71" s="27">
        <f t="shared" si="716"/>
        <v>0</v>
      </c>
      <c r="BR71" s="27">
        <f t="shared" si="716"/>
        <v>0</v>
      </c>
      <c r="BS71" s="27">
        <f t="shared" si="716"/>
        <v>0</v>
      </c>
      <c r="BT71" s="27">
        <f t="shared" si="716"/>
        <v>0</v>
      </c>
      <c r="BU71" s="27">
        <f t="shared" si="716"/>
        <v>0</v>
      </c>
      <c r="BV71" s="27">
        <f t="shared" si="716"/>
        <v>0</v>
      </c>
      <c r="BW71" s="27">
        <f t="shared" si="716"/>
        <v>0</v>
      </c>
      <c r="BX71" s="27">
        <f t="shared" si="716"/>
        <v>0</v>
      </c>
      <c r="BY71" s="27">
        <f t="shared" si="716"/>
        <v>0</v>
      </c>
      <c r="BZ71" s="27">
        <f t="shared" si="716"/>
        <v>0</v>
      </c>
      <c r="CA71" s="27">
        <f t="shared" si="716"/>
        <v>0</v>
      </c>
      <c r="CB71" s="27">
        <f t="shared" si="716"/>
        <v>0</v>
      </c>
      <c r="CC71" s="27">
        <f t="shared" si="716"/>
        <v>0</v>
      </c>
      <c r="CD71" s="27">
        <f t="shared" si="716"/>
        <v>0</v>
      </c>
      <c r="CE71" s="27">
        <f t="shared" si="716"/>
        <v>0</v>
      </c>
      <c r="CF71" s="27">
        <f t="shared" si="716"/>
        <v>0</v>
      </c>
      <c r="CG71" s="27">
        <f t="shared" si="716"/>
        <v>0</v>
      </c>
      <c r="CH71" s="27">
        <f t="shared" si="716"/>
        <v>0</v>
      </c>
      <c r="CI71" s="27">
        <f t="shared" si="716"/>
        <v>0</v>
      </c>
      <c r="CJ71" s="27">
        <f t="shared" si="716"/>
        <v>0</v>
      </c>
      <c r="CK71" s="27">
        <f t="shared" si="716"/>
        <v>0</v>
      </c>
      <c r="CL71" s="27">
        <f t="shared" si="716"/>
        <v>0</v>
      </c>
      <c r="CM71" s="27">
        <f t="shared" si="716"/>
        <v>0</v>
      </c>
      <c r="CN71" s="27">
        <f t="shared" si="716"/>
        <v>10</v>
      </c>
      <c r="CO71" s="27">
        <f t="shared" si="716"/>
        <v>380</v>
      </c>
      <c r="CP71" s="27">
        <f t="shared" si="716"/>
        <v>48</v>
      </c>
      <c r="CQ71" s="27">
        <f t="shared" si="716"/>
        <v>20</v>
      </c>
      <c r="CR71" s="27">
        <f t="shared" si="716"/>
        <v>28</v>
      </c>
      <c r="CS71" s="27">
        <f t="shared" si="716"/>
        <v>0</v>
      </c>
      <c r="CT71" s="27">
        <f t="shared" si="716"/>
        <v>0</v>
      </c>
      <c r="CU71" s="27">
        <f t="shared" si="716"/>
        <v>332</v>
      </c>
      <c r="CV71" s="27">
        <f t="shared" si="716"/>
        <v>0</v>
      </c>
      <c r="CW71" s="27">
        <f t="shared" si="716"/>
        <v>0</v>
      </c>
      <c r="CX71" s="27">
        <f t="shared" si="716"/>
        <v>0</v>
      </c>
      <c r="CY71" s="27">
        <f t="shared" si="716"/>
        <v>0</v>
      </c>
      <c r="CZ71" s="27">
        <f t="shared" si="716"/>
        <v>0</v>
      </c>
      <c r="DA71" s="27">
        <f t="shared" si="716"/>
        <v>0</v>
      </c>
      <c r="DB71" s="27">
        <f t="shared" si="716"/>
        <v>0</v>
      </c>
      <c r="DC71" s="27">
        <f t="shared" si="716"/>
        <v>0</v>
      </c>
      <c r="DD71" s="27">
        <f t="shared" si="716"/>
        <v>0</v>
      </c>
      <c r="DE71" s="27">
        <f t="shared" si="716"/>
        <v>0</v>
      </c>
      <c r="DF71" s="27">
        <f t="shared" si="716"/>
        <v>48</v>
      </c>
      <c r="DG71" s="27">
        <f t="shared" si="716"/>
        <v>0</v>
      </c>
      <c r="DH71" s="27">
        <f t="shared" si="716"/>
        <v>10</v>
      </c>
      <c r="DI71" s="27">
        <f t="shared" si="716"/>
        <v>48</v>
      </c>
      <c r="DJ71" s="27">
        <f t="shared" si="716"/>
        <v>380</v>
      </c>
      <c r="DK71" s="27">
        <f t="shared" si="716"/>
        <v>0</v>
      </c>
      <c r="DL71" s="27">
        <f t="shared" si="716"/>
        <v>0</v>
      </c>
      <c r="DM71" s="27">
        <f t="shared" si="716"/>
        <v>0</v>
      </c>
      <c r="DN71" s="27">
        <f t="shared" si="716"/>
        <v>0</v>
      </c>
      <c r="DO71" s="27">
        <f t="shared" ref="DO71:EQ71" si="717">SUM(DO73:DO74)</f>
        <v>0</v>
      </c>
      <c r="DP71" s="27">
        <f t="shared" si="717"/>
        <v>0</v>
      </c>
      <c r="DQ71" s="27">
        <f t="shared" si="717"/>
        <v>0</v>
      </c>
      <c r="DR71" s="27">
        <f t="shared" si="717"/>
        <v>0</v>
      </c>
      <c r="DS71" s="27">
        <f t="shared" si="717"/>
        <v>0</v>
      </c>
      <c r="DT71" s="27">
        <f t="shared" si="717"/>
        <v>0</v>
      </c>
      <c r="DU71" s="27">
        <f t="shared" si="717"/>
        <v>0</v>
      </c>
      <c r="DV71" s="27">
        <f t="shared" si="717"/>
        <v>0</v>
      </c>
      <c r="DW71" s="27">
        <f t="shared" si="717"/>
        <v>0</v>
      </c>
      <c r="DX71" s="27">
        <f t="shared" si="717"/>
        <v>0</v>
      </c>
      <c r="DY71" s="27">
        <f t="shared" si="717"/>
        <v>0</v>
      </c>
      <c r="DZ71" s="27">
        <f t="shared" si="717"/>
        <v>0</v>
      </c>
      <c r="EA71" s="27">
        <f t="shared" si="717"/>
        <v>0</v>
      </c>
      <c r="EB71" s="27">
        <f t="shared" si="717"/>
        <v>0</v>
      </c>
      <c r="EC71" s="27">
        <f t="shared" si="717"/>
        <v>0</v>
      </c>
      <c r="ED71" s="27">
        <f t="shared" si="717"/>
        <v>0</v>
      </c>
      <c r="EE71" s="27">
        <f t="shared" si="717"/>
        <v>0</v>
      </c>
      <c r="EF71" s="27">
        <f t="shared" si="717"/>
        <v>0</v>
      </c>
      <c r="EG71" s="27">
        <f t="shared" si="717"/>
        <v>0</v>
      </c>
      <c r="EH71" s="27">
        <f t="shared" si="717"/>
        <v>0</v>
      </c>
      <c r="EI71" s="27">
        <f t="shared" si="717"/>
        <v>0</v>
      </c>
      <c r="EJ71" s="27">
        <f t="shared" si="717"/>
        <v>0</v>
      </c>
      <c r="EK71" s="27">
        <f t="shared" si="717"/>
        <v>0</v>
      </c>
      <c r="EL71" s="27">
        <f t="shared" si="717"/>
        <v>0</v>
      </c>
      <c r="EM71" s="27">
        <f t="shared" si="717"/>
        <v>0</v>
      </c>
      <c r="EN71" s="27">
        <f t="shared" si="717"/>
        <v>0</v>
      </c>
      <c r="EO71" s="27">
        <f t="shared" si="717"/>
        <v>0</v>
      </c>
      <c r="EP71" s="27">
        <f t="shared" si="717"/>
        <v>0</v>
      </c>
      <c r="EQ71" s="27">
        <f t="shared" si="717"/>
        <v>0</v>
      </c>
      <c r="ER71" s="16"/>
      <c r="ES71" s="70"/>
    </row>
    <row r="72" spans="1:149" ht="25.5" customHeight="1" x14ac:dyDescent="0.2">
      <c r="A72" s="13">
        <v>1</v>
      </c>
      <c r="B72" s="18" t="s">
        <v>74</v>
      </c>
      <c r="C72" s="15" t="s">
        <v>34</v>
      </c>
      <c r="D72" s="28"/>
      <c r="E72" s="28">
        <v>5</v>
      </c>
      <c r="F72" s="28">
        <v>190</v>
      </c>
      <c r="G72" s="28">
        <v>24</v>
      </c>
      <c r="H72" s="28"/>
      <c r="I72" s="28"/>
      <c r="J72" s="28"/>
      <c r="K72" s="28"/>
      <c r="L72" s="28"/>
      <c r="M72" s="29"/>
      <c r="N72" s="28"/>
      <c r="O72" s="28"/>
      <c r="P72" s="28">
        <v>1</v>
      </c>
      <c r="Q72" s="29"/>
      <c r="R72" s="29"/>
      <c r="S72" s="29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9"/>
      <c r="AP72" s="28"/>
      <c r="AQ72" s="28"/>
      <c r="AR72" s="28"/>
      <c r="AS72" s="29"/>
      <c r="AT72" s="29"/>
      <c r="AU72" s="29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9"/>
      <c r="BR72" s="28"/>
      <c r="BS72" s="28"/>
      <c r="BT72" s="28"/>
      <c r="BU72" s="29"/>
      <c r="BV72" s="29"/>
      <c r="BW72" s="29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>
        <v>5</v>
      </c>
      <c r="CO72" s="28">
        <v>190</v>
      </c>
      <c r="CP72" s="28">
        <v>24</v>
      </c>
      <c r="CQ72" s="28">
        <v>10</v>
      </c>
      <c r="CR72" s="28">
        <v>14</v>
      </c>
      <c r="CS72" s="29"/>
      <c r="CT72" s="28"/>
      <c r="CU72" s="28">
        <v>166</v>
      </c>
      <c r="CV72" s="28"/>
      <c r="CW72" s="29"/>
      <c r="CX72" s="29"/>
      <c r="CY72" s="29"/>
      <c r="CZ72" s="28"/>
      <c r="DA72" s="28"/>
      <c r="DB72" s="28"/>
      <c r="DC72" s="28"/>
      <c r="DD72" s="28"/>
      <c r="DE72" s="28"/>
      <c r="DF72" s="28">
        <v>24</v>
      </c>
      <c r="DG72" s="28" t="s">
        <v>111</v>
      </c>
      <c r="DH72" s="28">
        <v>5</v>
      </c>
      <c r="DI72" s="28">
        <v>24</v>
      </c>
      <c r="DJ72" s="28">
        <v>190</v>
      </c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9"/>
      <c r="DV72" s="28"/>
      <c r="DW72" s="28"/>
      <c r="DX72" s="28"/>
      <c r="DY72" s="29"/>
      <c r="DZ72" s="29"/>
      <c r="EA72" s="29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16" t="s">
        <v>99</v>
      </c>
      <c r="ES72" s="70" t="s">
        <v>164</v>
      </c>
    </row>
    <row r="73" spans="1:149" ht="25.5" customHeight="1" x14ac:dyDescent="0.2">
      <c r="A73" s="13">
        <v>2</v>
      </c>
      <c r="B73" s="18" t="s">
        <v>84</v>
      </c>
      <c r="C73" s="15" t="s">
        <v>34</v>
      </c>
      <c r="D73" s="28"/>
      <c r="E73" s="28">
        <v>5</v>
      </c>
      <c r="F73" s="28">
        <v>190</v>
      </c>
      <c r="G73" s="28">
        <v>24</v>
      </c>
      <c r="H73" s="28"/>
      <c r="I73" s="28"/>
      <c r="J73" s="28"/>
      <c r="K73" s="28"/>
      <c r="L73" s="28"/>
      <c r="M73" s="29"/>
      <c r="N73" s="28"/>
      <c r="O73" s="28"/>
      <c r="P73" s="28">
        <v>1</v>
      </c>
      <c r="Q73" s="29"/>
      <c r="R73" s="29"/>
      <c r="S73" s="29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9"/>
      <c r="AP73" s="28"/>
      <c r="AQ73" s="28"/>
      <c r="AR73" s="28"/>
      <c r="AS73" s="29"/>
      <c r="AT73" s="29"/>
      <c r="AU73" s="29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9"/>
      <c r="BR73" s="28"/>
      <c r="BS73" s="28"/>
      <c r="BT73" s="28"/>
      <c r="BU73" s="29"/>
      <c r="BV73" s="29"/>
      <c r="BW73" s="29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>
        <v>5</v>
      </c>
      <c r="CO73" s="28">
        <v>190</v>
      </c>
      <c r="CP73" s="28">
        <v>24</v>
      </c>
      <c r="CQ73" s="28">
        <v>10</v>
      </c>
      <c r="CR73" s="28">
        <v>14</v>
      </c>
      <c r="CS73" s="29"/>
      <c r="CT73" s="28"/>
      <c r="CU73" s="28">
        <v>166</v>
      </c>
      <c r="CV73" s="28"/>
      <c r="CW73" s="29"/>
      <c r="CX73" s="29"/>
      <c r="CY73" s="29"/>
      <c r="CZ73" s="28"/>
      <c r="DA73" s="28"/>
      <c r="DB73" s="28"/>
      <c r="DC73" s="28"/>
      <c r="DD73" s="28"/>
      <c r="DE73" s="28"/>
      <c r="DF73" s="28">
        <v>24</v>
      </c>
      <c r="DG73" s="28" t="s">
        <v>111</v>
      </c>
      <c r="DH73" s="28">
        <v>5</v>
      </c>
      <c r="DI73" s="28">
        <v>24</v>
      </c>
      <c r="DJ73" s="28">
        <v>190</v>
      </c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9"/>
      <c r="DV73" s="28"/>
      <c r="DW73" s="28"/>
      <c r="DX73" s="28"/>
      <c r="DY73" s="29"/>
      <c r="DZ73" s="29"/>
      <c r="EA73" s="29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16" t="s">
        <v>99</v>
      </c>
      <c r="ES73" s="70" t="s">
        <v>178</v>
      </c>
    </row>
    <row r="74" spans="1:149" ht="25.5" customHeight="1" x14ac:dyDescent="0.2">
      <c r="A74" s="13">
        <v>3</v>
      </c>
      <c r="B74" s="18" t="s">
        <v>82</v>
      </c>
      <c r="C74" s="15" t="s">
        <v>34</v>
      </c>
      <c r="D74" s="28"/>
      <c r="E74" s="28">
        <v>5</v>
      </c>
      <c r="F74" s="28">
        <v>190</v>
      </c>
      <c r="G74" s="28">
        <v>24</v>
      </c>
      <c r="H74" s="28"/>
      <c r="I74" s="28"/>
      <c r="J74" s="28"/>
      <c r="K74" s="28"/>
      <c r="L74" s="28"/>
      <c r="M74" s="29"/>
      <c r="N74" s="28"/>
      <c r="O74" s="28"/>
      <c r="P74" s="28">
        <v>1</v>
      </c>
      <c r="Q74" s="29"/>
      <c r="R74" s="29"/>
      <c r="S74" s="29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9"/>
      <c r="AP74" s="28"/>
      <c r="AQ74" s="28"/>
      <c r="AR74" s="28"/>
      <c r="AS74" s="29"/>
      <c r="AT74" s="29"/>
      <c r="AU74" s="29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9"/>
      <c r="BR74" s="28"/>
      <c r="BS74" s="28"/>
      <c r="BT74" s="28"/>
      <c r="BU74" s="29"/>
      <c r="BV74" s="29"/>
      <c r="BW74" s="29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>
        <v>5</v>
      </c>
      <c r="CO74" s="28">
        <v>190</v>
      </c>
      <c r="CP74" s="28">
        <v>24</v>
      </c>
      <c r="CQ74" s="28">
        <v>10</v>
      </c>
      <c r="CR74" s="28">
        <v>14</v>
      </c>
      <c r="CS74" s="29"/>
      <c r="CT74" s="28"/>
      <c r="CU74" s="28">
        <v>166</v>
      </c>
      <c r="CV74" s="28"/>
      <c r="CW74" s="29"/>
      <c r="CX74" s="29"/>
      <c r="CY74" s="29"/>
      <c r="CZ74" s="28"/>
      <c r="DA74" s="28"/>
      <c r="DB74" s="28"/>
      <c r="DC74" s="28"/>
      <c r="DD74" s="28"/>
      <c r="DE74" s="28"/>
      <c r="DF74" s="28">
        <v>24</v>
      </c>
      <c r="DG74" s="28" t="s">
        <v>111</v>
      </c>
      <c r="DH74" s="28">
        <v>5</v>
      </c>
      <c r="DI74" s="28">
        <v>24</v>
      </c>
      <c r="DJ74" s="28">
        <v>190</v>
      </c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9"/>
      <c r="DV74" s="28"/>
      <c r="DW74" s="28"/>
      <c r="DX74" s="28"/>
      <c r="DY74" s="29"/>
      <c r="DZ74" s="29"/>
      <c r="EA74" s="29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16" t="s">
        <v>99</v>
      </c>
      <c r="ES74" s="70" t="s">
        <v>160</v>
      </c>
    </row>
    <row r="75" spans="1:149" ht="25.5" customHeight="1" x14ac:dyDescent="0.2">
      <c r="A75" s="13">
        <v>4</v>
      </c>
      <c r="B75" s="18" t="s">
        <v>98</v>
      </c>
      <c r="C75" s="15" t="s">
        <v>34</v>
      </c>
      <c r="D75" s="28"/>
      <c r="E75" s="28">
        <v>5</v>
      </c>
      <c r="F75" s="28">
        <v>190</v>
      </c>
      <c r="G75" s="28">
        <v>24</v>
      </c>
      <c r="H75" s="28"/>
      <c r="I75" s="28"/>
      <c r="J75" s="28"/>
      <c r="K75" s="28"/>
      <c r="L75" s="28"/>
      <c r="M75" s="29"/>
      <c r="N75" s="28"/>
      <c r="O75" s="28"/>
      <c r="P75" s="28">
        <v>1</v>
      </c>
      <c r="Q75" s="29"/>
      <c r="R75" s="29"/>
      <c r="S75" s="29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9"/>
      <c r="AP75" s="28"/>
      <c r="AQ75" s="28"/>
      <c r="AR75" s="28"/>
      <c r="AS75" s="29"/>
      <c r="AT75" s="29"/>
      <c r="AU75" s="29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9"/>
      <c r="BR75" s="28"/>
      <c r="BS75" s="28"/>
      <c r="BT75" s="28"/>
      <c r="BU75" s="29"/>
      <c r="BV75" s="29"/>
      <c r="BW75" s="29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>
        <v>5</v>
      </c>
      <c r="CO75" s="28">
        <v>190</v>
      </c>
      <c r="CP75" s="28">
        <v>24</v>
      </c>
      <c r="CQ75" s="28">
        <v>10</v>
      </c>
      <c r="CR75" s="28">
        <v>14</v>
      </c>
      <c r="CS75" s="29"/>
      <c r="CT75" s="28"/>
      <c r="CU75" s="28">
        <v>166</v>
      </c>
      <c r="CV75" s="28"/>
      <c r="CW75" s="29"/>
      <c r="CX75" s="29"/>
      <c r="CY75" s="29"/>
      <c r="CZ75" s="28"/>
      <c r="DA75" s="28"/>
      <c r="DB75" s="28"/>
      <c r="DC75" s="28"/>
      <c r="DD75" s="28"/>
      <c r="DE75" s="28"/>
      <c r="DF75" s="28">
        <v>24</v>
      </c>
      <c r="DG75" s="28" t="s">
        <v>111</v>
      </c>
      <c r="DH75" s="28">
        <v>5</v>
      </c>
      <c r="DI75" s="28">
        <v>24</v>
      </c>
      <c r="DJ75" s="28">
        <v>190</v>
      </c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9"/>
      <c r="DV75" s="28"/>
      <c r="DW75" s="28"/>
      <c r="DX75" s="28"/>
      <c r="DY75" s="29"/>
      <c r="DZ75" s="29"/>
      <c r="EA75" s="29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16" t="s">
        <v>99</v>
      </c>
      <c r="ES75" s="70" t="s">
        <v>176</v>
      </c>
    </row>
    <row r="76" spans="1:149" ht="12.75" customHeight="1" x14ac:dyDescent="0.2">
      <c r="A76" s="11"/>
      <c r="B76" s="58" t="s">
        <v>53</v>
      </c>
      <c r="C76" s="12"/>
      <c r="D76" s="27"/>
      <c r="E76" s="27">
        <f>SUM(E79:E80)</f>
        <v>10</v>
      </c>
      <c r="F76" s="27">
        <f t="shared" ref="F76:BK76" si="718">SUM(F79:F80)</f>
        <v>380</v>
      </c>
      <c r="G76" s="27">
        <f t="shared" si="718"/>
        <v>40</v>
      </c>
      <c r="H76" s="27">
        <f t="shared" si="718"/>
        <v>0</v>
      </c>
      <c r="I76" s="27">
        <f t="shared" si="718"/>
        <v>0</v>
      </c>
      <c r="J76" s="27">
        <f t="shared" si="718"/>
        <v>0</v>
      </c>
      <c r="K76" s="27">
        <f t="shared" si="718"/>
        <v>0</v>
      </c>
      <c r="L76" s="27">
        <f t="shared" si="718"/>
        <v>0</v>
      </c>
      <c r="M76" s="27">
        <f t="shared" si="718"/>
        <v>0</v>
      </c>
      <c r="N76" s="27">
        <f t="shared" si="718"/>
        <v>0</v>
      </c>
      <c r="O76" s="27">
        <f t="shared" si="718"/>
        <v>0</v>
      </c>
      <c r="P76" s="27">
        <f t="shared" si="718"/>
        <v>2</v>
      </c>
      <c r="Q76" s="27">
        <f t="shared" si="718"/>
        <v>0</v>
      </c>
      <c r="R76" s="27">
        <f t="shared" si="718"/>
        <v>0</v>
      </c>
      <c r="S76" s="27">
        <f t="shared" si="718"/>
        <v>0</v>
      </c>
      <c r="T76" s="27">
        <f t="shared" si="718"/>
        <v>0</v>
      </c>
      <c r="U76" s="27">
        <f t="shared" si="718"/>
        <v>0</v>
      </c>
      <c r="V76" s="27">
        <f t="shared" si="718"/>
        <v>0</v>
      </c>
      <c r="W76" s="27">
        <f t="shared" si="718"/>
        <v>0</v>
      </c>
      <c r="X76" s="27">
        <f t="shared" si="718"/>
        <v>0</v>
      </c>
      <c r="Y76" s="27">
        <f t="shared" si="718"/>
        <v>0</v>
      </c>
      <c r="Z76" s="27">
        <f t="shared" si="718"/>
        <v>0</v>
      </c>
      <c r="AA76" s="27">
        <f t="shared" si="718"/>
        <v>0</v>
      </c>
      <c r="AB76" s="27">
        <f t="shared" si="718"/>
        <v>0</v>
      </c>
      <c r="AC76" s="27">
        <f t="shared" si="718"/>
        <v>0</v>
      </c>
      <c r="AD76" s="27">
        <f t="shared" si="718"/>
        <v>0</v>
      </c>
      <c r="AE76" s="27">
        <f t="shared" si="718"/>
        <v>0</v>
      </c>
      <c r="AF76" s="27">
        <f t="shared" si="718"/>
        <v>0</v>
      </c>
      <c r="AG76" s="27">
        <f t="shared" si="718"/>
        <v>0</v>
      </c>
      <c r="AH76" s="27">
        <f t="shared" si="718"/>
        <v>0</v>
      </c>
      <c r="AI76" s="27">
        <f t="shared" si="718"/>
        <v>0</v>
      </c>
      <c r="AJ76" s="27">
        <f t="shared" si="718"/>
        <v>0</v>
      </c>
      <c r="AK76" s="27">
        <f t="shared" si="718"/>
        <v>0</v>
      </c>
      <c r="AL76" s="27">
        <f t="shared" si="718"/>
        <v>0</v>
      </c>
      <c r="AM76" s="27">
        <f t="shared" si="718"/>
        <v>0</v>
      </c>
      <c r="AN76" s="27">
        <f t="shared" si="718"/>
        <v>0</v>
      </c>
      <c r="AO76" s="27">
        <f t="shared" si="718"/>
        <v>0</v>
      </c>
      <c r="AP76" s="27">
        <f t="shared" si="718"/>
        <v>0</v>
      </c>
      <c r="AQ76" s="27">
        <f t="shared" si="718"/>
        <v>0</v>
      </c>
      <c r="AR76" s="27">
        <f t="shared" si="718"/>
        <v>0</v>
      </c>
      <c r="AS76" s="27">
        <f t="shared" si="718"/>
        <v>0</v>
      </c>
      <c r="AT76" s="27">
        <f t="shared" si="718"/>
        <v>0</v>
      </c>
      <c r="AU76" s="27">
        <f t="shared" si="718"/>
        <v>0</v>
      </c>
      <c r="AV76" s="27">
        <f t="shared" si="718"/>
        <v>0</v>
      </c>
      <c r="AW76" s="27">
        <f t="shared" si="718"/>
        <v>0</v>
      </c>
      <c r="AX76" s="27">
        <f t="shared" si="718"/>
        <v>0</v>
      </c>
      <c r="AY76" s="27">
        <f t="shared" si="718"/>
        <v>0</v>
      </c>
      <c r="AZ76" s="27">
        <f t="shared" si="718"/>
        <v>0</v>
      </c>
      <c r="BA76" s="27">
        <f t="shared" si="718"/>
        <v>0</v>
      </c>
      <c r="BB76" s="27">
        <f t="shared" si="718"/>
        <v>0</v>
      </c>
      <c r="BC76" s="27">
        <f t="shared" si="718"/>
        <v>0</v>
      </c>
      <c r="BD76" s="27">
        <f t="shared" si="718"/>
        <v>0</v>
      </c>
      <c r="BE76" s="27">
        <f t="shared" si="718"/>
        <v>0</v>
      </c>
      <c r="BF76" s="27">
        <f t="shared" si="718"/>
        <v>0</v>
      </c>
      <c r="BG76" s="27">
        <f t="shared" si="718"/>
        <v>0</v>
      </c>
      <c r="BH76" s="27">
        <f t="shared" si="718"/>
        <v>0</v>
      </c>
      <c r="BI76" s="27">
        <f t="shared" si="718"/>
        <v>0</v>
      </c>
      <c r="BJ76" s="27">
        <f t="shared" si="718"/>
        <v>0</v>
      </c>
      <c r="BK76" s="27">
        <f t="shared" si="718"/>
        <v>0</v>
      </c>
      <c r="BL76" s="27">
        <f t="shared" ref="BL76:DN76" si="719">SUM(BL79:BL80)</f>
        <v>0</v>
      </c>
      <c r="BM76" s="27">
        <f t="shared" si="719"/>
        <v>0</v>
      </c>
      <c r="BN76" s="27">
        <f t="shared" si="719"/>
        <v>0</v>
      </c>
      <c r="BO76" s="27">
        <f t="shared" si="719"/>
        <v>0</v>
      </c>
      <c r="BP76" s="27">
        <f t="shared" si="719"/>
        <v>0</v>
      </c>
      <c r="BQ76" s="27">
        <f t="shared" si="719"/>
        <v>0</v>
      </c>
      <c r="BR76" s="27">
        <f t="shared" si="719"/>
        <v>0</v>
      </c>
      <c r="BS76" s="27">
        <f t="shared" si="719"/>
        <v>0</v>
      </c>
      <c r="BT76" s="27">
        <f t="shared" si="719"/>
        <v>0</v>
      </c>
      <c r="BU76" s="27">
        <f t="shared" si="719"/>
        <v>0</v>
      </c>
      <c r="BV76" s="27">
        <f t="shared" si="719"/>
        <v>0</v>
      </c>
      <c r="BW76" s="27">
        <f t="shared" si="719"/>
        <v>0</v>
      </c>
      <c r="BX76" s="27">
        <f t="shared" si="719"/>
        <v>0</v>
      </c>
      <c r="BY76" s="27">
        <f t="shared" si="719"/>
        <v>0</v>
      </c>
      <c r="BZ76" s="27">
        <f t="shared" si="719"/>
        <v>0</v>
      </c>
      <c r="CA76" s="27">
        <f t="shared" si="719"/>
        <v>0</v>
      </c>
      <c r="CB76" s="27">
        <f t="shared" si="719"/>
        <v>0</v>
      </c>
      <c r="CC76" s="27">
        <f t="shared" si="719"/>
        <v>0</v>
      </c>
      <c r="CD76" s="27">
        <f t="shared" si="719"/>
        <v>0</v>
      </c>
      <c r="CE76" s="27">
        <f t="shared" si="719"/>
        <v>0</v>
      </c>
      <c r="CF76" s="27">
        <f t="shared" si="719"/>
        <v>0</v>
      </c>
      <c r="CG76" s="27">
        <f t="shared" si="719"/>
        <v>0</v>
      </c>
      <c r="CH76" s="27">
        <f t="shared" si="719"/>
        <v>0</v>
      </c>
      <c r="CI76" s="27">
        <f t="shared" si="719"/>
        <v>0</v>
      </c>
      <c r="CJ76" s="27">
        <f t="shared" si="719"/>
        <v>0</v>
      </c>
      <c r="CK76" s="27">
        <f t="shared" si="719"/>
        <v>0</v>
      </c>
      <c r="CL76" s="27">
        <f t="shared" si="719"/>
        <v>0</v>
      </c>
      <c r="CM76" s="27">
        <f t="shared" si="719"/>
        <v>0</v>
      </c>
      <c r="CN76" s="27">
        <f t="shared" si="719"/>
        <v>10</v>
      </c>
      <c r="CO76" s="27">
        <f t="shared" si="719"/>
        <v>380</v>
      </c>
      <c r="CP76" s="27">
        <f t="shared" si="719"/>
        <v>40</v>
      </c>
      <c r="CQ76" s="27">
        <f t="shared" si="719"/>
        <v>16</v>
      </c>
      <c r="CR76" s="27">
        <f t="shared" si="719"/>
        <v>24</v>
      </c>
      <c r="CS76" s="27">
        <f t="shared" si="719"/>
        <v>0</v>
      </c>
      <c r="CT76" s="27">
        <f t="shared" si="719"/>
        <v>0</v>
      </c>
      <c r="CU76" s="27">
        <f t="shared" si="719"/>
        <v>340</v>
      </c>
      <c r="CV76" s="27">
        <f t="shared" si="719"/>
        <v>0</v>
      </c>
      <c r="CW76" s="27">
        <f t="shared" si="719"/>
        <v>0</v>
      </c>
      <c r="CX76" s="27">
        <f t="shared" si="719"/>
        <v>0</v>
      </c>
      <c r="CY76" s="27">
        <f t="shared" si="719"/>
        <v>0</v>
      </c>
      <c r="CZ76" s="27">
        <f t="shared" si="719"/>
        <v>0</v>
      </c>
      <c r="DA76" s="27">
        <f t="shared" si="719"/>
        <v>40</v>
      </c>
      <c r="DB76" s="27">
        <f t="shared" si="719"/>
        <v>0</v>
      </c>
      <c r="DC76" s="27">
        <f t="shared" si="719"/>
        <v>10</v>
      </c>
      <c r="DD76" s="27">
        <f t="shared" si="719"/>
        <v>40</v>
      </c>
      <c r="DE76" s="27">
        <f t="shared" si="719"/>
        <v>380</v>
      </c>
      <c r="DF76" s="27">
        <f t="shared" si="719"/>
        <v>0</v>
      </c>
      <c r="DG76" s="27">
        <f t="shared" si="719"/>
        <v>0</v>
      </c>
      <c r="DH76" s="27">
        <f t="shared" si="719"/>
        <v>0</v>
      </c>
      <c r="DI76" s="27">
        <f t="shared" si="719"/>
        <v>0</v>
      </c>
      <c r="DJ76" s="27">
        <f t="shared" si="719"/>
        <v>0</v>
      </c>
      <c r="DK76" s="27">
        <f t="shared" si="719"/>
        <v>0</v>
      </c>
      <c r="DL76" s="27">
        <f t="shared" si="719"/>
        <v>0</v>
      </c>
      <c r="DM76" s="27">
        <f t="shared" si="719"/>
        <v>0</v>
      </c>
      <c r="DN76" s="27">
        <f t="shared" si="719"/>
        <v>0</v>
      </c>
      <c r="DO76" s="27">
        <f t="shared" ref="DO76:EQ76" si="720">SUM(DO79:DO80)</f>
        <v>0</v>
      </c>
      <c r="DP76" s="27">
        <f t="shared" si="720"/>
        <v>0</v>
      </c>
      <c r="DQ76" s="27">
        <f t="shared" si="720"/>
        <v>0</v>
      </c>
      <c r="DR76" s="27">
        <f t="shared" si="720"/>
        <v>0</v>
      </c>
      <c r="DS76" s="27">
        <f t="shared" si="720"/>
        <v>0</v>
      </c>
      <c r="DT76" s="27">
        <f t="shared" si="720"/>
        <v>0</v>
      </c>
      <c r="DU76" s="27">
        <f t="shared" si="720"/>
        <v>0</v>
      </c>
      <c r="DV76" s="27">
        <f t="shared" si="720"/>
        <v>0</v>
      </c>
      <c r="DW76" s="27">
        <f t="shared" si="720"/>
        <v>0</v>
      </c>
      <c r="DX76" s="27">
        <f t="shared" si="720"/>
        <v>0</v>
      </c>
      <c r="DY76" s="27">
        <f t="shared" si="720"/>
        <v>0</v>
      </c>
      <c r="DZ76" s="27">
        <f t="shared" si="720"/>
        <v>0</v>
      </c>
      <c r="EA76" s="27">
        <f t="shared" si="720"/>
        <v>0</v>
      </c>
      <c r="EB76" s="27">
        <f t="shared" si="720"/>
        <v>0</v>
      </c>
      <c r="EC76" s="27">
        <f t="shared" si="720"/>
        <v>0</v>
      </c>
      <c r="ED76" s="27">
        <f t="shared" si="720"/>
        <v>0</v>
      </c>
      <c r="EE76" s="27">
        <f t="shared" si="720"/>
        <v>0</v>
      </c>
      <c r="EF76" s="27">
        <f t="shared" si="720"/>
        <v>0</v>
      </c>
      <c r="EG76" s="27">
        <f t="shared" si="720"/>
        <v>0</v>
      </c>
      <c r="EH76" s="27">
        <f t="shared" si="720"/>
        <v>0</v>
      </c>
      <c r="EI76" s="27">
        <f t="shared" si="720"/>
        <v>0</v>
      </c>
      <c r="EJ76" s="27">
        <f t="shared" si="720"/>
        <v>0</v>
      </c>
      <c r="EK76" s="27">
        <f t="shared" si="720"/>
        <v>0</v>
      </c>
      <c r="EL76" s="27">
        <f t="shared" si="720"/>
        <v>0</v>
      </c>
      <c r="EM76" s="27">
        <f t="shared" si="720"/>
        <v>0</v>
      </c>
      <c r="EN76" s="27">
        <f t="shared" si="720"/>
        <v>0</v>
      </c>
      <c r="EO76" s="27">
        <f t="shared" si="720"/>
        <v>0</v>
      </c>
      <c r="EP76" s="27">
        <f t="shared" si="720"/>
        <v>0</v>
      </c>
      <c r="EQ76" s="27">
        <f t="shared" si="720"/>
        <v>0</v>
      </c>
      <c r="ER76" s="16"/>
      <c r="ES76" s="70"/>
    </row>
    <row r="77" spans="1:149" ht="25.5" customHeight="1" x14ac:dyDescent="0.2">
      <c r="A77" s="13">
        <v>1</v>
      </c>
      <c r="B77" s="18" t="s">
        <v>76</v>
      </c>
      <c r="C77" s="15" t="s">
        <v>34</v>
      </c>
      <c r="D77" s="28"/>
      <c r="E77" s="28">
        <v>5</v>
      </c>
      <c r="F77" s="28">
        <v>190</v>
      </c>
      <c r="G77" s="28">
        <v>20</v>
      </c>
      <c r="H77" s="28"/>
      <c r="I77" s="28"/>
      <c r="J77" s="28"/>
      <c r="K77" s="28"/>
      <c r="L77" s="28"/>
      <c r="M77" s="29"/>
      <c r="N77" s="28"/>
      <c r="O77" s="28"/>
      <c r="P77" s="28">
        <v>1</v>
      </c>
      <c r="Q77" s="29"/>
      <c r="R77" s="29"/>
      <c r="S77" s="29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9"/>
      <c r="AP77" s="28"/>
      <c r="AQ77" s="28"/>
      <c r="AR77" s="28"/>
      <c r="AS77" s="29"/>
      <c r="AT77" s="29"/>
      <c r="AU77" s="29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9"/>
      <c r="BR77" s="28"/>
      <c r="BS77" s="28"/>
      <c r="BT77" s="28"/>
      <c r="BU77" s="29"/>
      <c r="BV77" s="29"/>
      <c r="BW77" s="29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>
        <v>5</v>
      </c>
      <c r="CO77" s="28">
        <v>190</v>
      </c>
      <c r="CP77" s="28">
        <v>20</v>
      </c>
      <c r="CQ77" s="28">
        <v>8</v>
      </c>
      <c r="CR77" s="28">
        <v>12</v>
      </c>
      <c r="CS77" s="29"/>
      <c r="CT77" s="28"/>
      <c r="CU77" s="28">
        <v>170</v>
      </c>
      <c r="CV77" s="28"/>
      <c r="CW77" s="29"/>
      <c r="CX77" s="29"/>
      <c r="CY77" s="29"/>
      <c r="CZ77" s="28"/>
      <c r="DA77" s="28">
        <v>20</v>
      </c>
      <c r="DB77" s="28" t="s">
        <v>111</v>
      </c>
      <c r="DC77" s="28">
        <v>5</v>
      </c>
      <c r="DD77" s="28">
        <v>20</v>
      </c>
      <c r="DE77" s="28">
        <v>190</v>
      </c>
      <c r="DF77" s="28"/>
      <c r="DG77" s="28"/>
      <c r="DH77" s="28"/>
      <c r="DI77" s="28"/>
      <c r="DJ77" s="28"/>
      <c r="DK77" s="28">
        <v>0</v>
      </c>
      <c r="DL77" s="28"/>
      <c r="DM77" s="28"/>
      <c r="DN77" s="28"/>
      <c r="DO77" s="28"/>
      <c r="DP77" s="28"/>
      <c r="DQ77" s="28"/>
      <c r="DR77" s="28"/>
      <c r="DS77" s="28"/>
      <c r="DT77" s="28"/>
      <c r="DU77" s="29"/>
      <c r="DV77" s="28"/>
      <c r="DW77" s="28"/>
      <c r="DX77" s="28"/>
      <c r="DY77" s="29"/>
      <c r="DZ77" s="29"/>
      <c r="EA77" s="29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16" t="s">
        <v>99</v>
      </c>
      <c r="ES77" s="70" t="s">
        <v>179</v>
      </c>
    </row>
    <row r="78" spans="1:149" ht="25.5" customHeight="1" x14ac:dyDescent="0.2">
      <c r="A78" s="13">
        <v>2</v>
      </c>
      <c r="B78" s="18" t="s">
        <v>85</v>
      </c>
      <c r="C78" s="15" t="s">
        <v>34</v>
      </c>
      <c r="D78" s="28"/>
      <c r="E78" s="28">
        <v>5</v>
      </c>
      <c r="F78" s="28">
        <v>190</v>
      </c>
      <c r="G78" s="28">
        <v>20</v>
      </c>
      <c r="H78" s="28"/>
      <c r="I78" s="28"/>
      <c r="J78" s="28"/>
      <c r="K78" s="28"/>
      <c r="L78" s="28"/>
      <c r="M78" s="29"/>
      <c r="N78" s="28"/>
      <c r="O78" s="28"/>
      <c r="P78" s="28">
        <v>1</v>
      </c>
      <c r="Q78" s="29"/>
      <c r="R78" s="29"/>
      <c r="S78" s="29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9"/>
      <c r="AP78" s="28"/>
      <c r="AQ78" s="28"/>
      <c r="AR78" s="28"/>
      <c r="AS78" s="29"/>
      <c r="AT78" s="29"/>
      <c r="AU78" s="29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9"/>
      <c r="BR78" s="28"/>
      <c r="BS78" s="28"/>
      <c r="BT78" s="28"/>
      <c r="BU78" s="29"/>
      <c r="BV78" s="29"/>
      <c r="BW78" s="29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>
        <v>5</v>
      </c>
      <c r="CO78" s="28">
        <v>190</v>
      </c>
      <c r="CP78" s="28">
        <v>20</v>
      </c>
      <c r="CQ78" s="28">
        <v>8</v>
      </c>
      <c r="CR78" s="28">
        <v>12</v>
      </c>
      <c r="CS78" s="29"/>
      <c r="CT78" s="28"/>
      <c r="CU78" s="28">
        <v>170</v>
      </c>
      <c r="CV78" s="28"/>
      <c r="CW78" s="29"/>
      <c r="CX78" s="29"/>
      <c r="CY78" s="29"/>
      <c r="CZ78" s="28"/>
      <c r="DA78" s="28">
        <v>20</v>
      </c>
      <c r="DB78" s="28" t="s">
        <v>111</v>
      </c>
      <c r="DC78" s="28">
        <v>5</v>
      </c>
      <c r="DD78" s="28">
        <v>20</v>
      </c>
      <c r="DE78" s="28">
        <v>190</v>
      </c>
      <c r="DF78" s="28"/>
      <c r="DG78" s="28"/>
      <c r="DH78" s="28"/>
      <c r="DI78" s="28"/>
      <c r="DJ78" s="28"/>
      <c r="DK78" s="28">
        <v>0</v>
      </c>
      <c r="DL78" s="28"/>
      <c r="DM78" s="28"/>
      <c r="DN78" s="28"/>
      <c r="DO78" s="28"/>
      <c r="DP78" s="28"/>
      <c r="DQ78" s="28"/>
      <c r="DR78" s="28"/>
      <c r="DS78" s="28"/>
      <c r="DT78" s="28"/>
      <c r="DU78" s="29"/>
      <c r="DV78" s="28"/>
      <c r="DW78" s="28"/>
      <c r="DX78" s="28"/>
      <c r="DY78" s="29"/>
      <c r="DZ78" s="29"/>
      <c r="EA78" s="29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16" t="s">
        <v>99</v>
      </c>
      <c r="ES78" s="70" t="s">
        <v>180</v>
      </c>
    </row>
    <row r="79" spans="1:149" ht="25.5" customHeight="1" x14ac:dyDescent="0.2">
      <c r="A79" s="13">
        <v>3</v>
      </c>
      <c r="B79" s="18" t="s">
        <v>86</v>
      </c>
      <c r="C79" s="15" t="s">
        <v>34</v>
      </c>
      <c r="D79" s="28"/>
      <c r="E79" s="28">
        <v>5</v>
      </c>
      <c r="F79" s="28">
        <v>190</v>
      </c>
      <c r="G79" s="28">
        <v>20</v>
      </c>
      <c r="H79" s="28"/>
      <c r="I79" s="28"/>
      <c r="J79" s="28"/>
      <c r="K79" s="28"/>
      <c r="L79" s="28"/>
      <c r="M79" s="29"/>
      <c r="N79" s="28"/>
      <c r="O79" s="28"/>
      <c r="P79" s="28">
        <v>1</v>
      </c>
      <c r="Q79" s="29"/>
      <c r="R79" s="29"/>
      <c r="S79" s="29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9"/>
      <c r="AP79" s="28"/>
      <c r="AQ79" s="28"/>
      <c r="AR79" s="28"/>
      <c r="AS79" s="29"/>
      <c r="AT79" s="29"/>
      <c r="AU79" s="29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9"/>
      <c r="BR79" s="28"/>
      <c r="BS79" s="28"/>
      <c r="BT79" s="28"/>
      <c r="BU79" s="29"/>
      <c r="BV79" s="29"/>
      <c r="BW79" s="29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>
        <v>5</v>
      </c>
      <c r="CO79" s="28">
        <v>190</v>
      </c>
      <c r="CP79" s="28">
        <v>20</v>
      </c>
      <c r="CQ79" s="28">
        <v>8</v>
      </c>
      <c r="CR79" s="28">
        <v>12</v>
      </c>
      <c r="CS79" s="29"/>
      <c r="CT79" s="28"/>
      <c r="CU79" s="28">
        <v>170</v>
      </c>
      <c r="CV79" s="28"/>
      <c r="CW79" s="29"/>
      <c r="CX79" s="29"/>
      <c r="CY79" s="29"/>
      <c r="CZ79" s="28"/>
      <c r="DA79" s="28">
        <v>20</v>
      </c>
      <c r="DB79" s="28" t="s">
        <v>111</v>
      </c>
      <c r="DC79" s="28">
        <v>5</v>
      </c>
      <c r="DD79" s="28">
        <v>20</v>
      </c>
      <c r="DE79" s="28">
        <v>190</v>
      </c>
      <c r="DF79" s="28"/>
      <c r="DG79" s="28"/>
      <c r="DH79" s="28"/>
      <c r="DI79" s="28"/>
      <c r="DJ79" s="28"/>
      <c r="DK79" s="28">
        <v>0</v>
      </c>
      <c r="DL79" s="28"/>
      <c r="DM79" s="28"/>
      <c r="DN79" s="28"/>
      <c r="DO79" s="28"/>
      <c r="DP79" s="28"/>
      <c r="DQ79" s="28"/>
      <c r="DR79" s="28"/>
      <c r="DS79" s="28"/>
      <c r="DT79" s="28"/>
      <c r="DU79" s="29"/>
      <c r="DV79" s="28"/>
      <c r="DW79" s="28"/>
      <c r="DX79" s="28"/>
      <c r="DY79" s="29"/>
      <c r="DZ79" s="29"/>
      <c r="EA79" s="29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16" t="s">
        <v>99</v>
      </c>
      <c r="ES79" s="70" t="s">
        <v>181</v>
      </c>
    </row>
    <row r="80" spans="1:149" ht="25.5" customHeight="1" x14ac:dyDescent="0.2">
      <c r="A80" s="13">
        <v>4</v>
      </c>
      <c r="B80" s="18" t="s">
        <v>93</v>
      </c>
      <c r="C80" s="15" t="s">
        <v>34</v>
      </c>
      <c r="D80" s="28"/>
      <c r="E80" s="28">
        <v>5</v>
      </c>
      <c r="F80" s="28">
        <v>190</v>
      </c>
      <c r="G80" s="28">
        <v>20</v>
      </c>
      <c r="H80" s="28"/>
      <c r="I80" s="28"/>
      <c r="J80" s="28"/>
      <c r="K80" s="28"/>
      <c r="L80" s="28"/>
      <c r="M80" s="29"/>
      <c r="N80" s="28"/>
      <c r="O80" s="28"/>
      <c r="P80" s="28">
        <v>1</v>
      </c>
      <c r="Q80" s="29"/>
      <c r="R80" s="29"/>
      <c r="S80" s="29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9"/>
      <c r="AP80" s="28"/>
      <c r="AQ80" s="28"/>
      <c r="AR80" s="28"/>
      <c r="AS80" s="29"/>
      <c r="AT80" s="29"/>
      <c r="AU80" s="29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9"/>
      <c r="BR80" s="28"/>
      <c r="BS80" s="28"/>
      <c r="BT80" s="28"/>
      <c r="BU80" s="29"/>
      <c r="BV80" s="29"/>
      <c r="BW80" s="29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>
        <v>5</v>
      </c>
      <c r="CO80" s="28">
        <v>190</v>
      </c>
      <c r="CP80" s="28">
        <v>20</v>
      </c>
      <c r="CQ80" s="28">
        <v>8</v>
      </c>
      <c r="CR80" s="28">
        <v>12</v>
      </c>
      <c r="CS80" s="29"/>
      <c r="CT80" s="28"/>
      <c r="CU80" s="28">
        <v>170</v>
      </c>
      <c r="CV80" s="28"/>
      <c r="CW80" s="29"/>
      <c r="CX80" s="29"/>
      <c r="CY80" s="29"/>
      <c r="CZ80" s="28"/>
      <c r="DA80" s="28">
        <v>20</v>
      </c>
      <c r="DB80" s="28" t="s">
        <v>111</v>
      </c>
      <c r="DC80" s="28">
        <v>5</v>
      </c>
      <c r="DD80" s="28">
        <v>20</v>
      </c>
      <c r="DE80" s="28">
        <v>190</v>
      </c>
      <c r="DF80" s="28"/>
      <c r="DG80" s="28"/>
      <c r="DH80" s="28"/>
      <c r="DI80" s="28"/>
      <c r="DJ80" s="28"/>
      <c r="DK80" s="28">
        <v>0</v>
      </c>
      <c r="DL80" s="28"/>
      <c r="DM80" s="28"/>
      <c r="DN80" s="28"/>
      <c r="DO80" s="28"/>
      <c r="DP80" s="28"/>
      <c r="DQ80" s="28"/>
      <c r="DR80" s="28"/>
      <c r="DS80" s="28"/>
      <c r="DT80" s="28"/>
      <c r="DU80" s="29"/>
      <c r="DV80" s="28"/>
      <c r="DW80" s="28"/>
      <c r="DX80" s="28"/>
      <c r="DY80" s="29"/>
      <c r="DZ80" s="29"/>
      <c r="EA80" s="29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16" t="s">
        <v>99</v>
      </c>
      <c r="ES80" s="70" t="s">
        <v>182</v>
      </c>
    </row>
    <row r="81" spans="1:150" s="80" customFormat="1" ht="24.75" customHeight="1" x14ac:dyDescent="0.2">
      <c r="A81" s="73" t="s">
        <v>27</v>
      </c>
      <c r="B81" s="74" t="s">
        <v>26</v>
      </c>
      <c r="C81" s="75"/>
      <c r="D81" s="76">
        <v>20</v>
      </c>
      <c r="E81" s="76">
        <f>BL81+CN81</f>
        <v>20</v>
      </c>
      <c r="F81" s="76">
        <f>BM81+CO81</f>
        <v>760</v>
      </c>
      <c r="G81" s="76">
        <f>BN81+CP81</f>
        <v>120</v>
      </c>
      <c r="H81" s="76"/>
      <c r="I81" s="76"/>
      <c r="J81" s="76"/>
      <c r="K81" s="76"/>
      <c r="L81" s="76"/>
      <c r="M81" s="54"/>
      <c r="N81" s="76"/>
      <c r="O81" s="76"/>
      <c r="P81" s="76"/>
      <c r="Q81" s="54"/>
      <c r="R81" s="54"/>
      <c r="S81" s="54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54"/>
      <c r="AP81" s="76"/>
      <c r="AQ81" s="76"/>
      <c r="AR81" s="76"/>
      <c r="AS81" s="54"/>
      <c r="AT81" s="54"/>
      <c r="AU81" s="54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>
        <v>10</v>
      </c>
      <c r="BM81" s="76">
        <v>380</v>
      </c>
      <c r="BN81" s="76">
        <v>60</v>
      </c>
      <c r="BO81" s="76">
        <v>28</v>
      </c>
      <c r="BP81" s="76">
        <v>32</v>
      </c>
      <c r="BQ81" s="54"/>
      <c r="BR81" s="76"/>
      <c r="BS81" s="76">
        <v>320</v>
      </c>
      <c r="BT81" s="76"/>
      <c r="BU81" s="54"/>
      <c r="BV81" s="54"/>
      <c r="BW81" s="54"/>
      <c r="BX81" s="76"/>
      <c r="BY81" s="76"/>
      <c r="BZ81" s="76"/>
      <c r="CA81" s="76"/>
      <c r="CB81" s="76"/>
      <c r="CC81" s="76"/>
      <c r="CD81" s="76">
        <v>30</v>
      </c>
      <c r="CE81" s="76" t="s">
        <v>125</v>
      </c>
      <c r="CF81" s="76">
        <v>5</v>
      </c>
      <c r="CG81" s="76">
        <v>30</v>
      </c>
      <c r="CH81" s="76">
        <v>190</v>
      </c>
      <c r="CI81" s="76">
        <v>30</v>
      </c>
      <c r="CJ81" s="76" t="s">
        <v>125</v>
      </c>
      <c r="CK81" s="76">
        <v>5</v>
      </c>
      <c r="CL81" s="76">
        <v>30</v>
      </c>
      <c r="CM81" s="76">
        <v>190</v>
      </c>
      <c r="CN81" s="76">
        <v>10</v>
      </c>
      <c r="CO81" s="76">
        <v>380</v>
      </c>
      <c r="CP81" s="76">
        <v>60</v>
      </c>
      <c r="CQ81" s="76">
        <v>28</v>
      </c>
      <c r="CR81" s="76">
        <v>32</v>
      </c>
      <c r="CS81" s="54"/>
      <c r="CT81" s="76"/>
      <c r="CU81" s="76">
        <v>320</v>
      </c>
      <c r="CV81" s="76"/>
      <c r="CW81" s="54"/>
      <c r="CX81" s="54"/>
      <c r="CY81" s="54"/>
      <c r="CZ81" s="76"/>
      <c r="DA81" s="76"/>
      <c r="DB81" s="76"/>
      <c r="DC81" s="76"/>
      <c r="DD81" s="76"/>
      <c r="DE81" s="76"/>
      <c r="DF81" s="76">
        <v>30</v>
      </c>
      <c r="DG81" s="76" t="s">
        <v>125</v>
      </c>
      <c r="DH81" s="76">
        <v>5</v>
      </c>
      <c r="DI81" s="76">
        <v>30</v>
      </c>
      <c r="DJ81" s="76">
        <v>190</v>
      </c>
      <c r="DK81" s="76">
        <v>30</v>
      </c>
      <c r="DL81" s="76" t="s">
        <v>125</v>
      </c>
      <c r="DM81" s="76">
        <v>5</v>
      </c>
      <c r="DN81" s="76">
        <v>30</v>
      </c>
      <c r="DO81" s="76">
        <v>190</v>
      </c>
      <c r="DP81" s="76"/>
      <c r="DQ81" s="76"/>
      <c r="DR81" s="76"/>
      <c r="DS81" s="76"/>
      <c r="DT81" s="76"/>
      <c r="DU81" s="54"/>
      <c r="DV81" s="76"/>
      <c r="DW81" s="76"/>
      <c r="DX81" s="76"/>
      <c r="DY81" s="54"/>
      <c r="DZ81" s="54"/>
      <c r="EA81" s="54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51"/>
      <c r="ES81" s="71"/>
      <c r="ET81" s="79"/>
    </row>
    <row r="82" spans="1:150" s="80" customFormat="1" ht="25.5" customHeight="1" x14ac:dyDescent="0.2">
      <c r="A82" s="73" t="s">
        <v>29</v>
      </c>
      <c r="B82" s="74" t="s">
        <v>28</v>
      </c>
      <c r="C82" s="75"/>
      <c r="D82" s="76" t="s">
        <v>119</v>
      </c>
      <c r="E82" s="76">
        <f>E83+E86+E89</f>
        <v>40</v>
      </c>
      <c r="F82" s="76">
        <f t="shared" ref="F82:BK82" si="721">F83+F86+F89</f>
        <v>1520</v>
      </c>
      <c r="G82" s="76">
        <f t="shared" si="721"/>
        <v>82</v>
      </c>
      <c r="H82" s="76">
        <f t="shared" si="721"/>
        <v>0</v>
      </c>
      <c r="I82" s="76">
        <f t="shared" si="721"/>
        <v>0</v>
      </c>
      <c r="J82" s="76">
        <f t="shared" si="721"/>
        <v>0</v>
      </c>
      <c r="K82" s="76">
        <f t="shared" si="721"/>
        <v>0</v>
      </c>
      <c r="L82" s="76">
        <f t="shared" si="721"/>
        <v>0</v>
      </c>
      <c r="M82" s="76">
        <f t="shared" si="721"/>
        <v>0</v>
      </c>
      <c r="N82" s="76">
        <f t="shared" si="721"/>
        <v>0</v>
      </c>
      <c r="O82" s="76">
        <f t="shared" si="721"/>
        <v>0</v>
      </c>
      <c r="P82" s="76">
        <f t="shared" si="721"/>
        <v>0</v>
      </c>
      <c r="Q82" s="76">
        <f t="shared" si="721"/>
        <v>0</v>
      </c>
      <c r="R82" s="76">
        <f t="shared" si="721"/>
        <v>0</v>
      </c>
      <c r="S82" s="76">
        <f t="shared" si="721"/>
        <v>0</v>
      </c>
      <c r="T82" s="76">
        <f t="shared" si="721"/>
        <v>0</v>
      </c>
      <c r="U82" s="76">
        <f t="shared" si="721"/>
        <v>0</v>
      </c>
      <c r="V82" s="76">
        <f t="shared" si="721"/>
        <v>0</v>
      </c>
      <c r="W82" s="76">
        <f t="shared" si="721"/>
        <v>0</v>
      </c>
      <c r="X82" s="76">
        <f t="shared" si="721"/>
        <v>0</v>
      </c>
      <c r="Y82" s="76">
        <f t="shared" si="721"/>
        <v>0</v>
      </c>
      <c r="Z82" s="76">
        <f t="shared" si="721"/>
        <v>0</v>
      </c>
      <c r="AA82" s="76">
        <f t="shared" si="721"/>
        <v>0</v>
      </c>
      <c r="AB82" s="76">
        <f t="shared" si="721"/>
        <v>0</v>
      </c>
      <c r="AC82" s="76">
        <f t="shared" si="721"/>
        <v>0</v>
      </c>
      <c r="AD82" s="76">
        <f t="shared" si="721"/>
        <v>0</v>
      </c>
      <c r="AE82" s="76">
        <f t="shared" si="721"/>
        <v>0</v>
      </c>
      <c r="AF82" s="76">
        <f t="shared" si="721"/>
        <v>0</v>
      </c>
      <c r="AG82" s="76">
        <f t="shared" si="721"/>
        <v>0</v>
      </c>
      <c r="AH82" s="76">
        <f t="shared" si="721"/>
        <v>0</v>
      </c>
      <c r="AI82" s="76">
        <f t="shared" si="721"/>
        <v>0</v>
      </c>
      <c r="AJ82" s="76">
        <f t="shared" si="721"/>
        <v>0</v>
      </c>
      <c r="AK82" s="76">
        <f t="shared" si="721"/>
        <v>0</v>
      </c>
      <c r="AL82" s="76">
        <f t="shared" si="721"/>
        <v>0</v>
      </c>
      <c r="AM82" s="76">
        <f t="shared" si="721"/>
        <v>0</v>
      </c>
      <c r="AN82" s="76">
        <f t="shared" si="721"/>
        <v>0</v>
      </c>
      <c r="AO82" s="76">
        <f t="shared" si="721"/>
        <v>0</v>
      </c>
      <c r="AP82" s="76">
        <f t="shared" si="721"/>
        <v>0</v>
      </c>
      <c r="AQ82" s="76">
        <f t="shared" si="721"/>
        <v>0</v>
      </c>
      <c r="AR82" s="76">
        <f t="shared" si="721"/>
        <v>0</v>
      </c>
      <c r="AS82" s="76">
        <f t="shared" si="721"/>
        <v>0</v>
      </c>
      <c r="AT82" s="76">
        <f t="shared" si="721"/>
        <v>0</v>
      </c>
      <c r="AU82" s="76">
        <f t="shared" si="721"/>
        <v>0</v>
      </c>
      <c r="AV82" s="76">
        <f t="shared" si="721"/>
        <v>0</v>
      </c>
      <c r="AW82" s="76">
        <f t="shared" si="721"/>
        <v>0</v>
      </c>
      <c r="AX82" s="76">
        <f t="shared" si="721"/>
        <v>0</v>
      </c>
      <c r="AY82" s="76">
        <f t="shared" si="721"/>
        <v>0</v>
      </c>
      <c r="AZ82" s="76">
        <f t="shared" si="721"/>
        <v>0</v>
      </c>
      <c r="BA82" s="76">
        <f t="shared" si="721"/>
        <v>0</v>
      </c>
      <c r="BB82" s="76">
        <f t="shared" si="721"/>
        <v>0</v>
      </c>
      <c r="BC82" s="76">
        <f t="shared" si="721"/>
        <v>0</v>
      </c>
      <c r="BD82" s="76">
        <f t="shared" si="721"/>
        <v>0</v>
      </c>
      <c r="BE82" s="76">
        <f t="shared" si="721"/>
        <v>0</v>
      </c>
      <c r="BF82" s="76">
        <f t="shared" si="721"/>
        <v>0</v>
      </c>
      <c r="BG82" s="76">
        <f t="shared" si="721"/>
        <v>0</v>
      </c>
      <c r="BH82" s="76">
        <f t="shared" si="721"/>
        <v>0</v>
      </c>
      <c r="BI82" s="76">
        <f t="shared" si="721"/>
        <v>0</v>
      </c>
      <c r="BJ82" s="76">
        <f t="shared" si="721"/>
        <v>0</v>
      </c>
      <c r="BK82" s="76">
        <f t="shared" si="721"/>
        <v>0</v>
      </c>
      <c r="BL82" s="76">
        <f t="shared" ref="BL82:DN82" si="722">BL83+BL86+BL89</f>
        <v>16</v>
      </c>
      <c r="BM82" s="76">
        <f t="shared" si="722"/>
        <v>608</v>
      </c>
      <c r="BN82" s="76">
        <f t="shared" si="722"/>
        <v>40</v>
      </c>
      <c r="BO82" s="76">
        <f t="shared" si="722"/>
        <v>0</v>
      </c>
      <c r="BP82" s="76">
        <f t="shared" si="722"/>
        <v>0</v>
      </c>
      <c r="BQ82" s="76">
        <f t="shared" si="722"/>
        <v>0</v>
      </c>
      <c r="BR82" s="76">
        <f t="shared" si="722"/>
        <v>40</v>
      </c>
      <c r="BS82" s="76">
        <f t="shared" si="722"/>
        <v>378</v>
      </c>
      <c r="BT82" s="76">
        <f t="shared" si="722"/>
        <v>0</v>
      </c>
      <c r="BU82" s="76">
        <f t="shared" si="722"/>
        <v>0</v>
      </c>
      <c r="BV82" s="76">
        <f t="shared" si="722"/>
        <v>0</v>
      </c>
      <c r="BW82" s="76">
        <f t="shared" si="722"/>
        <v>0</v>
      </c>
      <c r="BX82" s="76">
        <f t="shared" si="722"/>
        <v>0</v>
      </c>
      <c r="BY82" s="76">
        <f t="shared" si="722"/>
        <v>0</v>
      </c>
      <c r="BZ82" s="76">
        <f t="shared" si="722"/>
        <v>0</v>
      </c>
      <c r="CA82" s="76">
        <f t="shared" si="722"/>
        <v>0</v>
      </c>
      <c r="CB82" s="76">
        <f t="shared" si="722"/>
        <v>0</v>
      </c>
      <c r="CC82" s="76">
        <f t="shared" si="722"/>
        <v>0</v>
      </c>
      <c r="CD82" s="76">
        <f t="shared" si="722"/>
        <v>12</v>
      </c>
      <c r="CE82" s="76">
        <f t="shared" si="722"/>
        <v>0</v>
      </c>
      <c r="CF82" s="76">
        <f t="shared" si="722"/>
        <v>0</v>
      </c>
      <c r="CG82" s="76">
        <f t="shared" si="722"/>
        <v>0</v>
      </c>
      <c r="CH82" s="76">
        <f t="shared" si="722"/>
        <v>0</v>
      </c>
      <c r="CI82" s="76">
        <f t="shared" si="722"/>
        <v>28</v>
      </c>
      <c r="CJ82" s="76">
        <f t="shared" si="722"/>
        <v>0</v>
      </c>
      <c r="CK82" s="76">
        <f t="shared" si="722"/>
        <v>16</v>
      </c>
      <c r="CL82" s="76">
        <f t="shared" si="722"/>
        <v>40</v>
      </c>
      <c r="CM82" s="76">
        <f t="shared" si="722"/>
        <v>608</v>
      </c>
      <c r="CN82" s="76">
        <f t="shared" si="722"/>
        <v>6</v>
      </c>
      <c r="CO82" s="76">
        <f t="shared" si="722"/>
        <v>228</v>
      </c>
      <c r="CP82" s="76">
        <f t="shared" si="722"/>
        <v>32</v>
      </c>
      <c r="CQ82" s="76">
        <f t="shared" si="722"/>
        <v>0</v>
      </c>
      <c r="CR82" s="76">
        <f t="shared" si="722"/>
        <v>0</v>
      </c>
      <c r="CS82" s="76">
        <f t="shared" si="722"/>
        <v>0</v>
      </c>
      <c r="CT82" s="76">
        <f t="shared" si="722"/>
        <v>32</v>
      </c>
      <c r="CU82" s="76">
        <f t="shared" si="722"/>
        <v>196</v>
      </c>
      <c r="CV82" s="76">
        <f t="shared" si="722"/>
        <v>0</v>
      </c>
      <c r="CW82" s="76">
        <f t="shared" si="722"/>
        <v>0</v>
      </c>
      <c r="CX82" s="76">
        <f t="shared" si="722"/>
        <v>0</v>
      </c>
      <c r="CY82" s="76">
        <f t="shared" si="722"/>
        <v>0</v>
      </c>
      <c r="CZ82" s="76">
        <f t="shared" si="722"/>
        <v>0</v>
      </c>
      <c r="DA82" s="76">
        <f t="shared" si="722"/>
        <v>0</v>
      </c>
      <c r="DB82" s="76">
        <f t="shared" si="722"/>
        <v>0</v>
      </c>
      <c r="DC82" s="76">
        <f t="shared" si="722"/>
        <v>0</v>
      </c>
      <c r="DD82" s="76">
        <f t="shared" si="722"/>
        <v>0</v>
      </c>
      <c r="DE82" s="76">
        <f t="shared" si="722"/>
        <v>0</v>
      </c>
      <c r="DF82" s="76">
        <f t="shared" si="722"/>
        <v>10</v>
      </c>
      <c r="DG82" s="76">
        <f t="shared" si="722"/>
        <v>0</v>
      </c>
      <c r="DH82" s="76">
        <f t="shared" si="722"/>
        <v>0</v>
      </c>
      <c r="DI82" s="76">
        <f t="shared" si="722"/>
        <v>0</v>
      </c>
      <c r="DJ82" s="76">
        <f t="shared" si="722"/>
        <v>0</v>
      </c>
      <c r="DK82" s="76">
        <f t="shared" si="722"/>
        <v>22</v>
      </c>
      <c r="DL82" s="76">
        <f t="shared" si="722"/>
        <v>0</v>
      </c>
      <c r="DM82" s="76">
        <f t="shared" si="722"/>
        <v>6</v>
      </c>
      <c r="DN82" s="76">
        <f t="shared" si="722"/>
        <v>32</v>
      </c>
      <c r="DO82" s="76">
        <f t="shared" ref="DO82:EQ82" si="723">DO83+DO86+DO89</f>
        <v>228</v>
      </c>
      <c r="DP82" s="76">
        <f t="shared" si="723"/>
        <v>18</v>
      </c>
      <c r="DQ82" s="76">
        <f t="shared" si="723"/>
        <v>684</v>
      </c>
      <c r="DR82" s="76">
        <f t="shared" si="723"/>
        <v>10</v>
      </c>
      <c r="DS82" s="76">
        <f t="shared" si="723"/>
        <v>0</v>
      </c>
      <c r="DT82" s="76">
        <f t="shared" si="723"/>
        <v>0</v>
      </c>
      <c r="DU82" s="76">
        <f t="shared" si="723"/>
        <v>0</v>
      </c>
      <c r="DV82" s="76">
        <f t="shared" si="723"/>
        <v>10</v>
      </c>
      <c r="DW82" s="76">
        <f t="shared" si="723"/>
        <v>484</v>
      </c>
      <c r="DX82" s="76">
        <f t="shared" si="723"/>
        <v>0</v>
      </c>
      <c r="DY82" s="76">
        <f t="shared" si="723"/>
        <v>0</v>
      </c>
      <c r="DZ82" s="76">
        <f t="shared" si="723"/>
        <v>0</v>
      </c>
      <c r="EA82" s="76">
        <f t="shared" si="723"/>
        <v>0</v>
      </c>
      <c r="EB82" s="76">
        <f t="shared" si="723"/>
        <v>0</v>
      </c>
      <c r="EC82" s="76">
        <f t="shared" si="723"/>
        <v>10</v>
      </c>
      <c r="ED82" s="76">
        <f t="shared" si="723"/>
        <v>0</v>
      </c>
      <c r="EE82" s="76">
        <f t="shared" si="723"/>
        <v>18</v>
      </c>
      <c r="EF82" s="76">
        <f t="shared" si="723"/>
        <v>10</v>
      </c>
      <c r="EG82" s="76">
        <f t="shared" si="723"/>
        <v>684</v>
      </c>
      <c r="EH82" s="76">
        <f t="shared" si="723"/>
        <v>0</v>
      </c>
      <c r="EI82" s="76">
        <f t="shared" si="723"/>
        <v>0</v>
      </c>
      <c r="EJ82" s="76">
        <f t="shared" si="723"/>
        <v>0</v>
      </c>
      <c r="EK82" s="76">
        <f t="shared" si="723"/>
        <v>0</v>
      </c>
      <c r="EL82" s="76">
        <f t="shared" si="723"/>
        <v>0</v>
      </c>
      <c r="EM82" s="76">
        <f t="shared" si="723"/>
        <v>0</v>
      </c>
      <c r="EN82" s="76">
        <f t="shared" si="723"/>
        <v>0</v>
      </c>
      <c r="EO82" s="76">
        <f t="shared" si="723"/>
        <v>0</v>
      </c>
      <c r="EP82" s="76">
        <f t="shared" si="723"/>
        <v>0</v>
      </c>
      <c r="EQ82" s="76">
        <f t="shared" si="723"/>
        <v>0</v>
      </c>
      <c r="ER82" s="51"/>
      <c r="ES82" s="78" t="s">
        <v>183</v>
      </c>
      <c r="ET82" s="79"/>
    </row>
    <row r="83" spans="1:150" s="80" customFormat="1" ht="42" customHeight="1" x14ac:dyDescent="0.2">
      <c r="A83" s="73"/>
      <c r="B83" s="81" t="s">
        <v>38</v>
      </c>
      <c r="C83" s="75"/>
      <c r="D83" s="76"/>
      <c r="E83" s="76">
        <f>SUM(E84:E85)</f>
        <v>22</v>
      </c>
      <c r="F83" s="76">
        <f t="shared" ref="F83:BK83" si="724">SUM(F84:F85)</f>
        <v>836</v>
      </c>
      <c r="G83" s="76">
        <f t="shared" si="724"/>
        <v>82</v>
      </c>
      <c r="H83" s="76">
        <f t="shared" si="724"/>
        <v>0</v>
      </c>
      <c r="I83" s="76">
        <f t="shared" si="724"/>
        <v>0</v>
      </c>
      <c r="J83" s="76">
        <f t="shared" si="724"/>
        <v>0</v>
      </c>
      <c r="K83" s="76">
        <f t="shared" si="724"/>
        <v>0</v>
      </c>
      <c r="L83" s="76">
        <f t="shared" si="724"/>
        <v>0</v>
      </c>
      <c r="M83" s="76">
        <f t="shared" si="724"/>
        <v>0</v>
      </c>
      <c r="N83" s="76">
        <f t="shared" si="724"/>
        <v>0</v>
      </c>
      <c r="O83" s="76">
        <f t="shared" si="724"/>
        <v>0</v>
      </c>
      <c r="P83" s="76">
        <f t="shared" si="724"/>
        <v>0</v>
      </c>
      <c r="Q83" s="76">
        <f t="shared" si="724"/>
        <v>0</v>
      </c>
      <c r="R83" s="76">
        <f t="shared" si="724"/>
        <v>0</v>
      </c>
      <c r="S83" s="76">
        <f t="shared" si="724"/>
        <v>0</v>
      </c>
      <c r="T83" s="76">
        <f t="shared" si="724"/>
        <v>0</v>
      </c>
      <c r="U83" s="76">
        <f t="shared" si="724"/>
        <v>0</v>
      </c>
      <c r="V83" s="76">
        <f t="shared" si="724"/>
        <v>0</v>
      </c>
      <c r="W83" s="76">
        <f t="shared" si="724"/>
        <v>0</v>
      </c>
      <c r="X83" s="76">
        <f t="shared" si="724"/>
        <v>0</v>
      </c>
      <c r="Y83" s="76">
        <f t="shared" si="724"/>
        <v>0</v>
      </c>
      <c r="Z83" s="76">
        <f t="shared" si="724"/>
        <v>0</v>
      </c>
      <c r="AA83" s="76">
        <f t="shared" si="724"/>
        <v>0</v>
      </c>
      <c r="AB83" s="76">
        <f t="shared" si="724"/>
        <v>0</v>
      </c>
      <c r="AC83" s="76">
        <f t="shared" si="724"/>
        <v>0</v>
      </c>
      <c r="AD83" s="76">
        <f t="shared" si="724"/>
        <v>0</v>
      </c>
      <c r="AE83" s="76">
        <f t="shared" si="724"/>
        <v>0</v>
      </c>
      <c r="AF83" s="76">
        <f t="shared" si="724"/>
        <v>0</v>
      </c>
      <c r="AG83" s="76">
        <f t="shared" si="724"/>
        <v>0</v>
      </c>
      <c r="AH83" s="76">
        <f t="shared" si="724"/>
        <v>0</v>
      </c>
      <c r="AI83" s="76">
        <f t="shared" si="724"/>
        <v>0</v>
      </c>
      <c r="AJ83" s="76">
        <f t="shared" si="724"/>
        <v>0</v>
      </c>
      <c r="AK83" s="76">
        <f t="shared" si="724"/>
        <v>0</v>
      </c>
      <c r="AL83" s="76">
        <f t="shared" si="724"/>
        <v>0</v>
      </c>
      <c r="AM83" s="76">
        <f t="shared" si="724"/>
        <v>0</v>
      </c>
      <c r="AN83" s="76">
        <f t="shared" si="724"/>
        <v>0</v>
      </c>
      <c r="AO83" s="76">
        <f t="shared" si="724"/>
        <v>0</v>
      </c>
      <c r="AP83" s="76">
        <f t="shared" si="724"/>
        <v>0</v>
      </c>
      <c r="AQ83" s="76">
        <f t="shared" si="724"/>
        <v>0</v>
      </c>
      <c r="AR83" s="76">
        <f t="shared" si="724"/>
        <v>0</v>
      </c>
      <c r="AS83" s="76">
        <f t="shared" si="724"/>
        <v>0</v>
      </c>
      <c r="AT83" s="76">
        <f t="shared" si="724"/>
        <v>0</v>
      </c>
      <c r="AU83" s="76">
        <f t="shared" si="724"/>
        <v>0</v>
      </c>
      <c r="AV83" s="76">
        <f t="shared" si="724"/>
        <v>0</v>
      </c>
      <c r="AW83" s="76">
        <f t="shared" si="724"/>
        <v>0</v>
      </c>
      <c r="AX83" s="76">
        <f t="shared" si="724"/>
        <v>0</v>
      </c>
      <c r="AY83" s="76">
        <f t="shared" si="724"/>
        <v>0</v>
      </c>
      <c r="AZ83" s="76">
        <f t="shared" si="724"/>
        <v>0</v>
      </c>
      <c r="BA83" s="76">
        <f t="shared" si="724"/>
        <v>0</v>
      </c>
      <c r="BB83" s="76">
        <f t="shared" si="724"/>
        <v>0</v>
      </c>
      <c r="BC83" s="76">
        <f t="shared" si="724"/>
        <v>0</v>
      </c>
      <c r="BD83" s="76">
        <f t="shared" si="724"/>
        <v>0</v>
      </c>
      <c r="BE83" s="76">
        <f t="shared" si="724"/>
        <v>0</v>
      </c>
      <c r="BF83" s="76">
        <f t="shared" si="724"/>
        <v>0</v>
      </c>
      <c r="BG83" s="76">
        <f t="shared" si="724"/>
        <v>0</v>
      </c>
      <c r="BH83" s="76">
        <f t="shared" si="724"/>
        <v>0</v>
      </c>
      <c r="BI83" s="76">
        <f t="shared" si="724"/>
        <v>0</v>
      </c>
      <c r="BJ83" s="76">
        <f t="shared" si="724"/>
        <v>0</v>
      </c>
      <c r="BK83" s="76">
        <f t="shared" si="724"/>
        <v>0</v>
      </c>
      <c r="BL83" s="76">
        <f t="shared" ref="BL83:DN83" si="725">SUM(BL84:BL85)</f>
        <v>8</v>
      </c>
      <c r="BM83" s="76">
        <f t="shared" si="725"/>
        <v>304</v>
      </c>
      <c r="BN83" s="76">
        <f t="shared" si="725"/>
        <v>40</v>
      </c>
      <c r="BO83" s="76">
        <f t="shared" si="725"/>
        <v>0</v>
      </c>
      <c r="BP83" s="76">
        <f t="shared" si="725"/>
        <v>0</v>
      </c>
      <c r="BQ83" s="76">
        <f t="shared" si="725"/>
        <v>0</v>
      </c>
      <c r="BR83" s="76">
        <f t="shared" si="725"/>
        <v>40</v>
      </c>
      <c r="BS83" s="76">
        <f t="shared" si="725"/>
        <v>264</v>
      </c>
      <c r="BT83" s="76">
        <f t="shared" si="725"/>
        <v>0</v>
      </c>
      <c r="BU83" s="76">
        <f t="shared" si="725"/>
        <v>0</v>
      </c>
      <c r="BV83" s="76">
        <f t="shared" si="725"/>
        <v>0</v>
      </c>
      <c r="BW83" s="76">
        <f t="shared" si="725"/>
        <v>0</v>
      </c>
      <c r="BX83" s="76">
        <f t="shared" si="725"/>
        <v>0</v>
      </c>
      <c r="BY83" s="76">
        <f t="shared" si="725"/>
        <v>0</v>
      </c>
      <c r="BZ83" s="76">
        <f t="shared" si="725"/>
        <v>0</v>
      </c>
      <c r="CA83" s="76">
        <f t="shared" si="725"/>
        <v>0</v>
      </c>
      <c r="CB83" s="76">
        <f t="shared" si="725"/>
        <v>0</v>
      </c>
      <c r="CC83" s="76">
        <f t="shared" si="725"/>
        <v>0</v>
      </c>
      <c r="CD83" s="76">
        <f t="shared" si="725"/>
        <v>12</v>
      </c>
      <c r="CE83" s="76">
        <f t="shared" si="725"/>
        <v>0</v>
      </c>
      <c r="CF83" s="76">
        <f t="shared" si="725"/>
        <v>0</v>
      </c>
      <c r="CG83" s="76">
        <f t="shared" si="725"/>
        <v>0</v>
      </c>
      <c r="CH83" s="76">
        <f t="shared" si="725"/>
        <v>0</v>
      </c>
      <c r="CI83" s="76">
        <f t="shared" si="725"/>
        <v>28</v>
      </c>
      <c r="CJ83" s="76">
        <f t="shared" si="725"/>
        <v>0</v>
      </c>
      <c r="CK83" s="76">
        <f t="shared" si="725"/>
        <v>8</v>
      </c>
      <c r="CL83" s="76">
        <f t="shared" si="725"/>
        <v>40</v>
      </c>
      <c r="CM83" s="76">
        <f t="shared" si="725"/>
        <v>304</v>
      </c>
      <c r="CN83" s="76">
        <f t="shared" si="725"/>
        <v>6</v>
      </c>
      <c r="CO83" s="76">
        <f t="shared" si="725"/>
        <v>228</v>
      </c>
      <c r="CP83" s="76">
        <f t="shared" si="725"/>
        <v>32</v>
      </c>
      <c r="CQ83" s="76">
        <f t="shared" si="725"/>
        <v>0</v>
      </c>
      <c r="CR83" s="76">
        <f t="shared" si="725"/>
        <v>0</v>
      </c>
      <c r="CS83" s="76">
        <f t="shared" si="725"/>
        <v>0</v>
      </c>
      <c r="CT83" s="76">
        <f t="shared" si="725"/>
        <v>32</v>
      </c>
      <c r="CU83" s="76">
        <f t="shared" si="725"/>
        <v>196</v>
      </c>
      <c r="CV83" s="76">
        <f t="shared" si="725"/>
        <v>0</v>
      </c>
      <c r="CW83" s="76">
        <f t="shared" si="725"/>
        <v>0</v>
      </c>
      <c r="CX83" s="76">
        <f t="shared" si="725"/>
        <v>0</v>
      </c>
      <c r="CY83" s="76">
        <f t="shared" si="725"/>
        <v>0</v>
      </c>
      <c r="CZ83" s="76">
        <f t="shared" si="725"/>
        <v>0</v>
      </c>
      <c r="DA83" s="76">
        <f t="shared" si="725"/>
        <v>0</v>
      </c>
      <c r="DB83" s="76">
        <f t="shared" si="725"/>
        <v>0</v>
      </c>
      <c r="DC83" s="76">
        <f t="shared" si="725"/>
        <v>0</v>
      </c>
      <c r="DD83" s="76">
        <f t="shared" si="725"/>
        <v>0</v>
      </c>
      <c r="DE83" s="76">
        <f t="shared" si="725"/>
        <v>0</v>
      </c>
      <c r="DF83" s="76">
        <f t="shared" si="725"/>
        <v>10</v>
      </c>
      <c r="DG83" s="76">
        <f t="shared" si="725"/>
        <v>0</v>
      </c>
      <c r="DH83" s="76">
        <f t="shared" si="725"/>
        <v>0</v>
      </c>
      <c r="DI83" s="76">
        <f t="shared" si="725"/>
        <v>0</v>
      </c>
      <c r="DJ83" s="76">
        <f t="shared" si="725"/>
        <v>0</v>
      </c>
      <c r="DK83" s="76">
        <f t="shared" si="725"/>
        <v>22</v>
      </c>
      <c r="DL83" s="76">
        <f t="shared" si="725"/>
        <v>0</v>
      </c>
      <c r="DM83" s="76">
        <f t="shared" si="725"/>
        <v>6</v>
      </c>
      <c r="DN83" s="76">
        <f t="shared" si="725"/>
        <v>32</v>
      </c>
      <c r="DO83" s="76">
        <f t="shared" ref="DO83:EQ83" si="726">SUM(DO84:DO85)</f>
        <v>228</v>
      </c>
      <c r="DP83" s="76">
        <f t="shared" si="726"/>
        <v>8</v>
      </c>
      <c r="DQ83" s="76">
        <f t="shared" si="726"/>
        <v>304</v>
      </c>
      <c r="DR83" s="76">
        <f t="shared" si="726"/>
        <v>10</v>
      </c>
      <c r="DS83" s="76">
        <f t="shared" si="726"/>
        <v>0</v>
      </c>
      <c r="DT83" s="76">
        <f t="shared" si="726"/>
        <v>0</v>
      </c>
      <c r="DU83" s="76">
        <f t="shared" si="726"/>
        <v>0</v>
      </c>
      <c r="DV83" s="76">
        <f t="shared" si="726"/>
        <v>10</v>
      </c>
      <c r="DW83" s="76">
        <f t="shared" si="726"/>
        <v>294</v>
      </c>
      <c r="DX83" s="76">
        <f t="shared" si="726"/>
        <v>0</v>
      </c>
      <c r="DY83" s="76">
        <f t="shared" si="726"/>
        <v>0</v>
      </c>
      <c r="DZ83" s="76">
        <f t="shared" si="726"/>
        <v>0</v>
      </c>
      <c r="EA83" s="76">
        <f t="shared" si="726"/>
        <v>0</v>
      </c>
      <c r="EB83" s="76">
        <f t="shared" si="726"/>
        <v>0</v>
      </c>
      <c r="EC83" s="76">
        <f t="shared" si="726"/>
        <v>10</v>
      </c>
      <c r="ED83" s="76">
        <f t="shared" si="726"/>
        <v>0</v>
      </c>
      <c r="EE83" s="76">
        <f t="shared" si="726"/>
        <v>8</v>
      </c>
      <c r="EF83" s="76">
        <f t="shared" si="726"/>
        <v>10</v>
      </c>
      <c r="EG83" s="76">
        <f t="shared" si="726"/>
        <v>304</v>
      </c>
      <c r="EH83" s="76">
        <f t="shared" si="726"/>
        <v>0</v>
      </c>
      <c r="EI83" s="76">
        <f t="shared" si="726"/>
        <v>0</v>
      </c>
      <c r="EJ83" s="76">
        <f t="shared" si="726"/>
        <v>0</v>
      </c>
      <c r="EK83" s="76">
        <f t="shared" si="726"/>
        <v>0</v>
      </c>
      <c r="EL83" s="76">
        <f t="shared" si="726"/>
        <v>0</v>
      </c>
      <c r="EM83" s="76">
        <f t="shared" si="726"/>
        <v>0</v>
      </c>
      <c r="EN83" s="76">
        <f t="shared" si="726"/>
        <v>0</v>
      </c>
      <c r="EO83" s="76">
        <f t="shared" si="726"/>
        <v>0</v>
      </c>
      <c r="EP83" s="76">
        <f t="shared" si="726"/>
        <v>0</v>
      </c>
      <c r="EQ83" s="76">
        <f t="shared" si="726"/>
        <v>0</v>
      </c>
      <c r="ER83" s="51"/>
      <c r="ES83" s="71"/>
      <c r="ET83" s="79"/>
    </row>
    <row r="84" spans="1:150" ht="25.5" customHeight="1" x14ac:dyDescent="0.2">
      <c r="A84" s="13">
        <v>1</v>
      </c>
      <c r="B84" s="17" t="s">
        <v>126</v>
      </c>
      <c r="C84" s="15" t="s">
        <v>34</v>
      </c>
      <c r="D84" s="28"/>
      <c r="E84" s="28">
        <v>9</v>
      </c>
      <c r="F84" s="28">
        <v>342</v>
      </c>
      <c r="G84" s="28">
        <v>40</v>
      </c>
      <c r="H84" s="28"/>
      <c r="I84" s="28"/>
      <c r="J84" s="28"/>
      <c r="K84" s="28"/>
      <c r="L84" s="28"/>
      <c r="M84" s="29"/>
      <c r="N84" s="28"/>
      <c r="O84" s="28"/>
      <c r="P84" s="28"/>
      <c r="Q84" s="29"/>
      <c r="R84" s="29"/>
      <c r="S84" s="29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9"/>
      <c r="AP84" s="28"/>
      <c r="AQ84" s="28"/>
      <c r="AR84" s="28"/>
      <c r="AS84" s="29"/>
      <c r="AT84" s="29"/>
      <c r="AU84" s="29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>
        <v>6</v>
      </c>
      <c r="BM84" s="28">
        <v>228</v>
      </c>
      <c r="BN84" s="28">
        <v>20</v>
      </c>
      <c r="BO84" s="28"/>
      <c r="BP84" s="28"/>
      <c r="BQ84" s="29"/>
      <c r="BR84" s="28">
        <v>20</v>
      </c>
      <c r="BS84" s="28">
        <v>208</v>
      </c>
      <c r="BT84" s="28"/>
      <c r="BU84" s="29"/>
      <c r="BV84" s="29"/>
      <c r="BW84" s="29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>
        <v>20</v>
      </c>
      <c r="CJ84" s="28" t="s">
        <v>125</v>
      </c>
      <c r="CK84" s="28">
        <v>6</v>
      </c>
      <c r="CL84" s="28">
        <v>20</v>
      </c>
      <c r="CM84" s="28">
        <v>228</v>
      </c>
      <c r="CN84" s="28">
        <v>3</v>
      </c>
      <c r="CO84" s="28">
        <v>114</v>
      </c>
      <c r="CP84" s="28">
        <v>20</v>
      </c>
      <c r="CQ84" s="28"/>
      <c r="CR84" s="28"/>
      <c r="CS84" s="29"/>
      <c r="CT84" s="28">
        <v>20</v>
      </c>
      <c r="CU84" s="28">
        <v>94</v>
      </c>
      <c r="CV84" s="28"/>
      <c r="CW84" s="29"/>
      <c r="CX84" s="29"/>
      <c r="CY84" s="29"/>
      <c r="CZ84" s="28"/>
      <c r="DA84" s="28"/>
      <c r="DB84" s="28"/>
      <c r="DC84" s="28"/>
      <c r="DD84" s="28"/>
      <c r="DE84" s="28"/>
      <c r="DF84" s="28">
        <v>10</v>
      </c>
      <c r="DG84" s="28"/>
      <c r="DH84" s="28"/>
      <c r="DI84" s="28"/>
      <c r="DJ84" s="28"/>
      <c r="DK84" s="28">
        <v>10</v>
      </c>
      <c r="DL84" s="28" t="s">
        <v>111</v>
      </c>
      <c r="DM84" s="28">
        <v>3</v>
      </c>
      <c r="DN84" s="28">
        <v>20</v>
      </c>
      <c r="DO84" s="28">
        <v>114</v>
      </c>
      <c r="DP84" s="28"/>
      <c r="DQ84" s="28"/>
      <c r="DR84" s="28"/>
      <c r="DS84" s="28"/>
      <c r="DT84" s="28"/>
      <c r="DU84" s="29"/>
      <c r="DV84" s="28"/>
      <c r="DW84" s="28"/>
      <c r="DX84" s="28"/>
      <c r="DY84" s="29"/>
      <c r="DZ84" s="29"/>
      <c r="EA84" s="29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16" t="s">
        <v>99</v>
      </c>
      <c r="ES84" s="70" t="s">
        <v>184</v>
      </c>
    </row>
    <row r="85" spans="1:150" ht="25.5" customHeight="1" x14ac:dyDescent="0.2">
      <c r="A85" s="13">
        <v>2</v>
      </c>
      <c r="B85" s="17" t="s">
        <v>201</v>
      </c>
      <c r="C85" s="15" t="s">
        <v>34</v>
      </c>
      <c r="D85" s="28"/>
      <c r="E85" s="28">
        <v>13</v>
      </c>
      <c r="F85" s="28">
        <v>494</v>
      </c>
      <c r="G85" s="28">
        <v>42</v>
      </c>
      <c r="H85" s="28"/>
      <c r="I85" s="28"/>
      <c r="J85" s="28"/>
      <c r="K85" s="28"/>
      <c r="L85" s="28"/>
      <c r="M85" s="29"/>
      <c r="N85" s="28"/>
      <c r="O85" s="28"/>
      <c r="P85" s="28"/>
      <c r="Q85" s="29"/>
      <c r="R85" s="29"/>
      <c r="S85" s="29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9"/>
      <c r="AP85" s="28"/>
      <c r="AQ85" s="28"/>
      <c r="AR85" s="28"/>
      <c r="AS85" s="29"/>
      <c r="AT85" s="29"/>
      <c r="AU85" s="29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>
        <v>2</v>
      </c>
      <c r="BM85" s="28">
        <v>76</v>
      </c>
      <c r="BN85" s="28">
        <v>20</v>
      </c>
      <c r="BO85" s="28"/>
      <c r="BP85" s="28"/>
      <c r="BQ85" s="29"/>
      <c r="BR85" s="28">
        <v>20</v>
      </c>
      <c r="BS85" s="28">
        <v>56</v>
      </c>
      <c r="BT85" s="28"/>
      <c r="BU85" s="29"/>
      <c r="BV85" s="29"/>
      <c r="BW85" s="29"/>
      <c r="BX85" s="28"/>
      <c r="BY85" s="28"/>
      <c r="BZ85" s="28"/>
      <c r="CA85" s="28"/>
      <c r="CB85" s="28"/>
      <c r="CC85" s="28"/>
      <c r="CD85" s="28">
        <v>12</v>
      </c>
      <c r="CE85" s="28" t="s">
        <v>125</v>
      </c>
      <c r="CF85" s="28"/>
      <c r="CG85" s="28"/>
      <c r="CH85" s="28"/>
      <c r="CI85" s="28">
        <v>8</v>
      </c>
      <c r="CJ85" s="28" t="s">
        <v>111</v>
      </c>
      <c r="CK85" s="28">
        <v>2</v>
      </c>
      <c r="CL85" s="28">
        <v>20</v>
      </c>
      <c r="CM85" s="28">
        <v>76</v>
      </c>
      <c r="CN85" s="28">
        <v>3</v>
      </c>
      <c r="CO85" s="28">
        <v>114</v>
      </c>
      <c r="CP85" s="28">
        <v>12</v>
      </c>
      <c r="CQ85" s="28"/>
      <c r="CR85" s="28"/>
      <c r="CS85" s="29"/>
      <c r="CT85" s="28">
        <v>12</v>
      </c>
      <c r="CU85" s="28">
        <v>102</v>
      </c>
      <c r="CV85" s="28"/>
      <c r="CW85" s="29"/>
      <c r="CX85" s="29"/>
      <c r="CY85" s="29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>
        <v>12</v>
      </c>
      <c r="DL85" s="28" t="s">
        <v>125</v>
      </c>
      <c r="DM85" s="28">
        <v>3</v>
      </c>
      <c r="DN85" s="28">
        <v>12</v>
      </c>
      <c r="DO85" s="28">
        <v>114</v>
      </c>
      <c r="DP85" s="28">
        <v>8</v>
      </c>
      <c r="DQ85" s="28">
        <v>304</v>
      </c>
      <c r="DR85" s="28">
        <v>10</v>
      </c>
      <c r="DS85" s="28"/>
      <c r="DT85" s="28"/>
      <c r="DU85" s="29"/>
      <c r="DV85" s="28">
        <v>10</v>
      </c>
      <c r="DW85" s="28">
        <v>294</v>
      </c>
      <c r="DX85" s="28"/>
      <c r="DY85" s="29"/>
      <c r="DZ85" s="29"/>
      <c r="EA85" s="29"/>
      <c r="EB85" s="28"/>
      <c r="EC85" s="28">
        <v>10</v>
      </c>
      <c r="ED85" s="28" t="s">
        <v>111</v>
      </c>
      <c r="EE85" s="28">
        <v>8</v>
      </c>
      <c r="EF85" s="28">
        <v>10</v>
      </c>
      <c r="EG85" s="28">
        <v>304</v>
      </c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16" t="s">
        <v>99</v>
      </c>
      <c r="ES85" s="70" t="s">
        <v>185</v>
      </c>
    </row>
    <row r="86" spans="1:150" s="80" customFormat="1" ht="24.75" customHeight="1" x14ac:dyDescent="0.2">
      <c r="A86" s="73"/>
      <c r="B86" s="81" t="s">
        <v>43</v>
      </c>
      <c r="C86" s="75"/>
      <c r="D86" s="76"/>
      <c r="E86" s="76">
        <f>SUM(E87:E88)</f>
        <v>10</v>
      </c>
      <c r="F86" s="76">
        <f t="shared" ref="F86:BK86" si="727">SUM(F87:F88)</f>
        <v>380</v>
      </c>
      <c r="G86" s="76">
        <f t="shared" si="727"/>
        <v>0</v>
      </c>
      <c r="H86" s="76">
        <f t="shared" si="727"/>
        <v>0</v>
      </c>
      <c r="I86" s="76">
        <f t="shared" si="727"/>
        <v>0</v>
      </c>
      <c r="J86" s="76">
        <f t="shared" si="727"/>
        <v>0</v>
      </c>
      <c r="K86" s="76">
        <f t="shared" si="727"/>
        <v>0</v>
      </c>
      <c r="L86" s="76">
        <f t="shared" si="727"/>
        <v>0</v>
      </c>
      <c r="M86" s="76">
        <f t="shared" si="727"/>
        <v>0</v>
      </c>
      <c r="N86" s="76">
        <f t="shared" si="727"/>
        <v>0</v>
      </c>
      <c r="O86" s="76">
        <f t="shared" si="727"/>
        <v>0</v>
      </c>
      <c r="P86" s="76">
        <f t="shared" si="727"/>
        <v>0</v>
      </c>
      <c r="Q86" s="76">
        <f t="shared" si="727"/>
        <v>0</v>
      </c>
      <c r="R86" s="76">
        <f t="shared" si="727"/>
        <v>0</v>
      </c>
      <c r="S86" s="76">
        <f t="shared" si="727"/>
        <v>0</v>
      </c>
      <c r="T86" s="76">
        <f t="shared" si="727"/>
        <v>0</v>
      </c>
      <c r="U86" s="76">
        <f t="shared" si="727"/>
        <v>0</v>
      </c>
      <c r="V86" s="76">
        <f t="shared" si="727"/>
        <v>0</v>
      </c>
      <c r="W86" s="76">
        <f t="shared" si="727"/>
        <v>0</v>
      </c>
      <c r="X86" s="76">
        <f t="shared" si="727"/>
        <v>0</v>
      </c>
      <c r="Y86" s="76">
        <f t="shared" si="727"/>
        <v>0</v>
      </c>
      <c r="Z86" s="76">
        <f t="shared" si="727"/>
        <v>0</v>
      </c>
      <c r="AA86" s="76">
        <f t="shared" si="727"/>
        <v>0</v>
      </c>
      <c r="AB86" s="76">
        <f t="shared" si="727"/>
        <v>0</v>
      </c>
      <c r="AC86" s="76">
        <f t="shared" si="727"/>
        <v>0</v>
      </c>
      <c r="AD86" s="76">
        <f t="shared" si="727"/>
        <v>0</v>
      </c>
      <c r="AE86" s="76">
        <f t="shared" si="727"/>
        <v>0</v>
      </c>
      <c r="AF86" s="76">
        <f t="shared" si="727"/>
        <v>0</v>
      </c>
      <c r="AG86" s="76">
        <f t="shared" si="727"/>
        <v>0</v>
      </c>
      <c r="AH86" s="76">
        <f t="shared" si="727"/>
        <v>0</v>
      </c>
      <c r="AI86" s="76">
        <f t="shared" si="727"/>
        <v>0</v>
      </c>
      <c r="AJ86" s="76">
        <f t="shared" si="727"/>
        <v>0</v>
      </c>
      <c r="AK86" s="76">
        <f t="shared" si="727"/>
        <v>0</v>
      </c>
      <c r="AL86" s="76">
        <f t="shared" si="727"/>
        <v>0</v>
      </c>
      <c r="AM86" s="76">
        <f t="shared" si="727"/>
        <v>0</v>
      </c>
      <c r="AN86" s="76">
        <f t="shared" si="727"/>
        <v>0</v>
      </c>
      <c r="AO86" s="76">
        <f t="shared" si="727"/>
        <v>0</v>
      </c>
      <c r="AP86" s="76">
        <f t="shared" si="727"/>
        <v>0</v>
      </c>
      <c r="AQ86" s="76">
        <f t="shared" si="727"/>
        <v>0</v>
      </c>
      <c r="AR86" s="76">
        <f t="shared" si="727"/>
        <v>0</v>
      </c>
      <c r="AS86" s="76">
        <f t="shared" si="727"/>
        <v>0</v>
      </c>
      <c r="AT86" s="76">
        <f t="shared" si="727"/>
        <v>0</v>
      </c>
      <c r="AU86" s="76">
        <f t="shared" si="727"/>
        <v>0</v>
      </c>
      <c r="AV86" s="76">
        <f t="shared" si="727"/>
        <v>0</v>
      </c>
      <c r="AW86" s="76">
        <f t="shared" si="727"/>
        <v>0</v>
      </c>
      <c r="AX86" s="76">
        <f t="shared" si="727"/>
        <v>0</v>
      </c>
      <c r="AY86" s="76">
        <f t="shared" si="727"/>
        <v>0</v>
      </c>
      <c r="AZ86" s="76">
        <f t="shared" si="727"/>
        <v>0</v>
      </c>
      <c r="BA86" s="76">
        <f t="shared" si="727"/>
        <v>0</v>
      </c>
      <c r="BB86" s="76">
        <f t="shared" si="727"/>
        <v>0</v>
      </c>
      <c r="BC86" s="76">
        <f t="shared" si="727"/>
        <v>0</v>
      </c>
      <c r="BD86" s="76">
        <f t="shared" si="727"/>
        <v>0</v>
      </c>
      <c r="BE86" s="76">
        <f t="shared" si="727"/>
        <v>0</v>
      </c>
      <c r="BF86" s="76">
        <f t="shared" si="727"/>
        <v>0</v>
      </c>
      <c r="BG86" s="76">
        <f t="shared" si="727"/>
        <v>0</v>
      </c>
      <c r="BH86" s="76">
        <f t="shared" si="727"/>
        <v>0</v>
      </c>
      <c r="BI86" s="76">
        <f t="shared" si="727"/>
        <v>0</v>
      </c>
      <c r="BJ86" s="76">
        <f t="shared" si="727"/>
        <v>0</v>
      </c>
      <c r="BK86" s="76">
        <f t="shared" si="727"/>
        <v>0</v>
      </c>
      <c r="BL86" s="76">
        <f t="shared" ref="BL86:DN86" si="728">SUM(BL87:BL88)</f>
        <v>5</v>
      </c>
      <c r="BM86" s="76">
        <f t="shared" si="728"/>
        <v>190</v>
      </c>
      <c r="BN86" s="76">
        <f t="shared" si="728"/>
        <v>0</v>
      </c>
      <c r="BO86" s="76">
        <f t="shared" si="728"/>
        <v>0</v>
      </c>
      <c r="BP86" s="76">
        <f t="shared" si="728"/>
        <v>0</v>
      </c>
      <c r="BQ86" s="76">
        <f t="shared" si="728"/>
        <v>0</v>
      </c>
      <c r="BR86" s="76">
        <f t="shared" si="728"/>
        <v>0</v>
      </c>
      <c r="BS86" s="76">
        <f t="shared" si="728"/>
        <v>0</v>
      </c>
      <c r="BT86" s="76">
        <f t="shared" si="728"/>
        <v>0</v>
      </c>
      <c r="BU86" s="76">
        <f t="shared" si="728"/>
        <v>0</v>
      </c>
      <c r="BV86" s="76">
        <f t="shared" si="728"/>
        <v>0</v>
      </c>
      <c r="BW86" s="76">
        <f t="shared" si="728"/>
        <v>0</v>
      </c>
      <c r="BX86" s="76">
        <f t="shared" si="728"/>
        <v>0</v>
      </c>
      <c r="BY86" s="76">
        <f t="shared" si="728"/>
        <v>0</v>
      </c>
      <c r="BZ86" s="76">
        <f t="shared" si="728"/>
        <v>0</v>
      </c>
      <c r="CA86" s="76">
        <f t="shared" si="728"/>
        <v>0</v>
      </c>
      <c r="CB86" s="76">
        <f t="shared" si="728"/>
        <v>0</v>
      </c>
      <c r="CC86" s="76">
        <f t="shared" si="728"/>
        <v>0</v>
      </c>
      <c r="CD86" s="76">
        <f t="shared" si="728"/>
        <v>0</v>
      </c>
      <c r="CE86" s="76">
        <f t="shared" si="728"/>
        <v>0</v>
      </c>
      <c r="CF86" s="76">
        <f t="shared" si="728"/>
        <v>0</v>
      </c>
      <c r="CG86" s="76">
        <f t="shared" si="728"/>
        <v>0</v>
      </c>
      <c r="CH86" s="76">
        <f t="shared" si="728"/>
        <v>0</v>
      </c>
      <c r="CI86" s="76">
        <f t="shared" si="728"/>
        <v>0</v>
      </c>
      <c r="CJ86" s="76">
        <f t="shared" si="728"/>
        <v>0</v>
      </c>
      <c r="CK86" s="76">
        <f t="shared" si="728"/>
        <v>5</v>
      </c>
      <c r="CL86" s="76">
        <f t="shared" si="728"/>
        <v>0</v>
      </c>
      <c r="CM86" s="76">
        <f t="shared" si="728"/>
        <v>190</v>
      </c>
      <c r="CN86" s="76">
        <f t="shared" si="728"/>
        <v>0</v>
      </c>
      <c r="CO86" s="76">
        <f t="shared" si="728"/>
        <v>0</v>
      </c>
      <c r="CP86" s="76">
        <f t="shared" si="728"/>
        <v>0</v>
      </c>
      <c r="CQ86" s="76">
        <f t="shared" si="728"/>
        <v>0</v>
      </c>
      <c r="CR86" s="76">
        <f t="shared" si="728"/>
        <v>0</v>
      </c>
      <c r="CS86" s="76">
        <f t="shared" si="728"/>
        <v>0</v>
      </c>
      <c r="CT86" s="76">
        <f t="shared" si="728"/>
        <v>0</v>
      </c>
      <c r="CU86" s="76">
        <f t="shared" si="728"/>
        <v>0</v>
      </c>
      <c r="CV86" s="76">
        <f t="shared" si="728"/>
        <v>0</v>
      </c>
      <c r="CW86" s="76">
        <f t="shared" si="728"/>
        <v>0</v>
      </c>
      <c r="CX86" s="76">
        <f t="shared" si="728"/>
        <v>0</v>
      </c>
      <c r="CY86" s="76">
        <f t="shared" si="728"/>
        <v>0</v>
      </c>
      <c r="CZ86" s="76">
        <f t="shared" si="728"/>
        <v>0</v>
      </c>
      <c r="DA86" s="76">
        <f t="shared" si="728"/>
        <v>0</v>
      </c>
      <c r="DB86" s="76">
        <f t="shared" si="728"/>
        <v>0</v>
      </c>
      <c r="DC86" s="76">
        <f t="shared" si="728"/>
        <v>0</v>
      </c>
      <c r="DD86" s="76">
        <f t="shared" si="728"/>
        <v>0</v>
      </c>
      <c r="DE86" s="76">
        <f t="shared" si="728"/>
        <v>0</v>
      </c>
      <c r="DF86" s="76">
        <f t="shared" si="728"/>
        <v>0</v>
      </c>
      <c r="DG86" s="76">
        <f t="shared" si="728"/>
        <v>0</v>
      </c>
      <c r="DH86" s="76">
        <f t="shared" si="728"/>
        <v>0</v>
      </c>
      <c r="DI86" s="76">
        <f t="shared" si="728"/>
        <v>0</v>
      </c>
      <c r="DJ86" s="76">
        <f t="shared" si="728"/>
        <v>0</v>
      </c>
      <c r="DK86" s="76">
        <f t="shared" si="728"/>
        <v>0</v>
      </c>
      <c r="DL86" s="76">
        <f t="shared" si="728"/>
        <v>0</v>
      </c>
      <c r="DM86" s="76">
        <f t="shared" si="728"/>
        <v>0</v>
      </c>
      <c r="DN86" s="76">
        <f t="shared" si="728"/>
        <v>0</v>
      </c>
      <c r="DO86" s="76">
        <f t="shared" ref="DO86:EQ86" si="729">SUM(DO87:DO88)</f>
        <v>0</v>
      </c>
      <c r="DP86" s="76">
        <f t="shared" si="729"/>
        <v>5</v>
      </c>
      <c r="DQ86" s="76">
        <f t="shared" si="729"/>
        <v>190</v>
      </c>
      <c r="DR86" s="76">
        <f t="shared" si="729"/>
        <v>0</v>
      </c>
      <c r="DS86" s="76">
        <f t="shared" si="729"/>
        <v>0</v>
      </c>
      <c r="DT86" s="76">
        <f t="shared" si="729"/>
        <v>0</v>
      </c>
      <c r="DU86" s="76">
        <f t="shared" si="729"/>
        <v>0</v>
      </c>
      <c r="DV86" s="76">
        <f t="shared" si="729"/>
        <v>0</v>
      </c>
      <c r="DW86" s="76">
        <f t="shared" si="729"/>
        <v>0</v>
      </c>
      <c r="DX86" s="76">
        <f t="shared" si="729"/>
        <v>0</v>
      </c>
      <c r="DY86" s="76">
        <f t="shared" si="729"/>
        <v>0</v>
      </c>
      <c r="DZ86" s="76">
        <f t="shared" si="729"/>
        <v>0</v>
      </c>
      <c r="EA86" s="76">
        <f t="shared" si="729"/>
        <v>0</v>
      </c>
      <c r="EB86" s="76">
        <f t="shared" si="729"/>
        <v>0</v>
      </c>
      <c r="EC86" s="76">
        <f t="shared" si="729"/>
        <v>0</v>
      </c>
      <c r="ED86" s="76">
        <f t="shared" si="729"/>
        <v>0</v>
      </c>
      <c r="EE86" s="76">
        <f t="shared" si="729"/>
        <v>5</v>
      </c>
      <c r="EF86" s="76">
        <f t="shared" si="729"/>
        <v>0</v>
      </c>
      <c r="EG86" s="76">
        <f t="shared" si="729"/>
        <v>190</v>
      </c>
      <c r="EH86" s="76">
        <f t="shared" si="729"/>
        <v>0</v>
      </c>
      <c r="EI86" s="76">
        <f t="shared" si="729"/>
        <v>0</v>
      </c>
      <c r="EJ86" s="76">
        <f t="shared" si="729"/>
        <v>0</v>
      </c>
      <c r="EK86" s="76">
        <f t="shared" si="729"/>
        <v>0</v>
      </c>
      <c r="EL86" s="76">
        <f t="shared" si="729"/>
        <v>0</v>
      </c>
      <c r="EM86" s="76">
        <f t="shared" si="729"/>
        <v>0</v>
      </c>
      <c r="EN86" s="76">
        <f t="shared" si="729"/>
        <v>0</v>
      </c>
      <c r="EO86" s="76">
        <f t="shared" si="729"/>
        <v>0</v>
      </c>
      <c r="EP86" s="76">
        <f t="shared" si="729"/>
        <v>0</v>
      </c>
      <c r="EQ86" s="76">
        <f t="shared" si="729"/>
        <v>0</v>
      </c>
      <c r="ER86" s="51"/>
      <c r="ES86" s="71"/>
      <c r="ET86" s="79"/>
    </row>
    <row r="87" spans="1:150" ht="25.5" customHeight="1" x14ac:dyDescent="0.2">
      <c r="A87" s="13">
        <v>1</v>
      </c>
      <c r="B87" s="17" t="s">
        <v>191</v>
      </c>
      <c r="C87" s="15" t="s">
        <v>34</v>
      </c>
      <c r="D87" s="28"/>
      <c r="E87" s="28">
        <v>5</v>
      </c>
      <c r="F87" s="28">
        <v>190</v>
      </c>
      <c r="G87" s="28">
        <v>0</v>
      </c>
      <c r="H87" s="28"/>
      <c r="I87" s="28"/>
      <c r="J87" s="28"/>
      <c r="K87" s="28"/>
      <c r="L87" s="28"/>
      <c r="M87" s="29"/>
      <c r="N87" s="28"/>
      <c r="O87" s="28"/>
      <c r="P87" s="28"/>
      <c r="Q87" s="29"/>
      <c r="R87" s="29"/>
      <c r="S87" s="29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9"/>
      <c r="AP87" s="28"/>
      <c r="AQ87" s="28"/>
      <c r="AR87" s="28"/>
      <c r="AS87" s="29"/>
      <c r="AT87" s="29"/>
      <c r="AU87" s="29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>
        <v>5</v>
      </c>
      <c r="BM87" s="28">
        <v>190</v>
      </c>
      <c r="BN87" s="28"/>
      <c r="BO87" s="28"/>
      <c r="BP87" s="28"/>
      <c r="BQ87" s="29"/>
      <c r="BR87" s="28"/>
      <c r="BS87" s="28"/>
      <c r="BT87" s="28"/>
      <c r="BU87" s="29"/>
      <c r="BV87" s="29"/>
      <c r="BW87" s="29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 t="s">
        <v>111</v>
      </c>
      <c r="CK87" s="28">
        <v>5</v>
      </c>
      <c r="CL87" s="28"/>
      <c r="CM87" s="28">
        <v>190</v>
      </c>
      <c r="CN87" s="28"/>
      <c r="CO87" s="28"/>
      <c r="CP87" s="28"/>
      <c r="CQ87" s="28"/>
      <c r="CR87" s="28"/>
      <c r="CS87" s="29"/>
      <c r="CT87" s="28"/>
      <c r="CU87" s="28"/>
      <c r="CV87" s="28"/>
      <c r="CW87" s="29"/>
      <c r="CX87" s="29"/>
      <c r="CY87" s="29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9"/>
      <c r="DV87" s="28"/>
      <c r="DW87" s="28"/>
      <c r="DX87" s="28"/>
      <c r="DY87" s="29"/>
      <c r="DZ87" s="29"/>
      <c r="EA87" s="29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16" t="s">
        <v>99</v>
      </c>
      <c r="ES87" s="70" t="s">
        <v>186</v>
      </c>
    </row>
    <row r="88" spans="1:150" ht="25.5" customHeight="1" x14ac:dyDescent="0.2">
      <c r="A88" s="13">
        <v>2</v>
      </c>
      <c r="B88" s="17" t="s">
        <v>191</v>
      </c>
      <c r="C88" s="15" t="s">
        <v>34</v>
      </c>
      <c r="D88" s="28"/>
      <c r="E88" s="28">
        <v>5</v>
      </c>
      <c r="F88" s="28">
        <v>190</v>
      </c>
      <c r="G88" s="28">
        <v>0</v>
      </c>
      <c r="H88" s="28"/>
      <c r="I88" s="28"/>
      <c r="J88" s="28"/>
      <c r="K88" s="28"/>
      <c r="L88" s="28"/>
      <c r="M88" s="29"/>
      <c r="N88" s="28"/>
      <c r="O88" s="28"/>
      <c r="P88" s="28"/>
      <c r="Q88" s="29"/>
      <c r="R88" s="29"/>
      <c r="S88" s="29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9"/>
      <c r="AP88" s="28"/>
      <c r="AQ88" s="28"/>
      <c r="AR88" s="28"/>
      <c r="AS88" s="29"/>
      <c r="AT88" s="29"/>
      <c r="AU88" s="29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9"/>
      <c r="BR88" s="28"/>
      <c r="BS88" s="28"/>
      <c r="BT88" s="28"/>
      <c r="BU88" s="29"/>
      <c r="BV88" s="29"/>
      <c r="BW88" s="29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9"/>
      <c r="CT88" s="28"/>
      <c r="CU88" s="28"/>
      <c r="CV88" s="28"/>
      <c r="CW88" s="29"/>
      <c r="CX88" s="29"/>
      <c r="CY88" s="29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>
        <v>5</v>
      </c>
      <c r="DQ88" s="28">
        <v>190</v>
      </c>
      <c r="DR88" s="28"/>
      <c r="DS88" s="28"/>
      <c r="DT88" s="28"/>
      <c r="DU88" s="29"/>
      <c r="DV88" s="28"/>
      <c r="DW88" s="28"/>
      <c r="DX88" s="28"/>
      <c r="DY88" s="29"/>
      <c r="DZ88" s="29"/>
      <c r="EA88" s="29"/>
      <c r="EB88" s="28"/>
      <c r="EC88" s="28"/>
      <c r="ED88" s="28" t="s">
        <v>111</v>
      </c>
      <c r="EE88" s="28">
        <v>5</v>
      </c>
      <c r="EF88" s="28"/>
      <c r="EG88" s="28">
        <v>190</v>
      </c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16" t="s">
        <v>99</v>
      </c>
      <c r="ES88" s="70" t="s">
        <v>186</v>
      </c>
    </row>
    <row r="89" spans="1:150" s="80" customFormat="1" ht="27" customHeight="1" x14ac:dyDescent="0.2">
      <c r="A89" s="73"/>
      <c r="B89" s="81" t="s">
        <v>49</v>
      </c>
      <c r="C89" s="75"/>
      <c r="D89" s="76"/>
      <c r="E89" s="76">
        <f>SUM(E90:E91)</f>
        <v>8</v>
      </c>
      <c r="F89" s="76">
        <f t="shared" ref="F89:BK89" si="730">SUM(F90:F91)</f>
        <v>304</v>
      </c>
      <c r="G89" s="76">
        <f t="shared" si="730"/>
        <v>0</v>
      </c>
      <c r="H89" s="76">
        <f t="shared" si="730"/>
        <v>0</v>
      </c>
      <c r="I89" s="76">
        <f t="shared" si="730"/>
        <v>0</v>
      </c>
      <c r="J89" s="76">
        <f t="shared" si="730"/>
        <v>0</v>
      </c>
      <c r="K89" s="76">
        <f t="shared" si="730"/>
        <v>0</v>
      </c>
      <c r="L89" s="76">
        <f t="shared" si="730"/>
        <v>0</v>
      </c>
      <c r="M89" s="76">
        <f t="shared" si="730"/>
        <v>0</v>
      </c>
      <c r="N89" s="76">
        <f t="shared" si="730"/>
        <v>0</v>
      </c>
      <c r="O89" s="76">
        <f t="shared" si="730"/>
        <v>0</v>
      </c>
      <c r="P89" s="76">
        <f t="shared" si="730"/>
        <v>0</v>
      </c>
      <c r="Q89" s="76">
        <f t="shared" si="730"/>
        <v>0</v>
      </c>
      <c r="R89" s="76">
        <f t="shared" si="730"/>
        <v>0</v>
      </c>
      <c r="S89" s="76">
        <f t="shared" si="730"/>
        <v>0</v>
      </c>
      <c r="T89" s="76">
        <f t="shared" si="730"/>
        <v>0</v>
      </c>
      <c r="U89" s="76">
        <f t="shared" si="730"/>
        <v>0</v>
      </c>
      <c r="V89" s="76">
        <f t="shared" si="730"/>
        <v>0</v>
      </c>
      <c r="W89" s="76">
        <f t="shared" si="730"/>
        <v>0</v>
      </c>
      <c r="X89" s="76">
        <f t="shared" si="730"/>
        <v>0</v>
      </c>
      <c r="Y89" s="76">
        <f t="shared" si="730"/>
        <v>0</v>
      </c>
      <c r="Z89" s="76">
        <f t="shared" si="730"/>
        <v>0</v>
      </c>
      <c r="AA89" s="76">
        <f t="shared" si="730"/>
        <v>0</v>
      </c>
      <c r="AB89" s="76">
        <f t="shared" si="730"/>
        <v>0</v>
      </c>
      <c r="AC89" s="76">
        <f t="shared" si="730"/>
        <v>0</v>
      </c>
      <c r="AD89" s="76">
        <f t="shared" si="730"/>
        <v>0</v>
      </c>
      <c r="AE89" s="76">
        <f t="shared" si="730"/>
        <v>0</v>
      </c>
      <c r="AF89" s="76">
        <f t="shared" si="730"/>
        <v>0</v>
      </c>
      <c r="AG89" s="76">
        <f t="shared" si="730"/>
        <v>0</v>
      </c>
      <c r="AH89" s="76">
        <f t="shared" si="730"/>
        <v>0</v>
      </c>
      <c r="AI89" s="76">
        <f t="shared" si="730"/>
        <v>0</v>
      </c>
      <c r="AJ89" s="76">
        <f t="shared" si="730"/>
        <v>0</v>
      </c>
      <c r="AK89" s="76">
        <f t="shared" si="730"/>
        <v>0</v>
      </c>
      <c r="AL89" s="76">
        <f t="shared" si="730"/>
        <v>0</v>
      </c>
      <c r="AM89" s="76">
        <f t="shared" si="730"/>
        <v>0</v>
      </c>
      <c r="AN89" s="76">
        <f t="shared" si="730"/>
        <v>0</v>
      </c>
      <c r="AO89" s="76">
        <f t="shared" si="730"/>
        <v>0</v>
      </c>
      <c r="AP89" s="76">
        <f t="shared" si="730"/>
        <v>0</v>
      </c>
      <c r="AQ89" s="76">
        <f t="shared" si="730"/>
        <v>0</v>
      </c>
      <c r="AR89" s="76">
        <f t="shared" si="730"/>
        <v>0</v>
      </c>
      <c r="AS89" s="76">
        <f t="shared" si="730"/>
        <v>0</v>
      </c>
      <c r="AT89" s="76">
        <f t="shared" si="730"/>
        <v>0</v>
      </c>
      <c r="AU89" s="76">
        <f t="shared" si="730"/>
        <v>0</v>
      </c>
      <c r="AV89" s="76">
        <f t="shared" si="730"/>
        <v>0</v>
      </c>
      <c r="AW89" s="76">
        <f t="shared" si="730"/>
        <v>0</v>
      </c>
      <c r="AX89" s="76">
        <f t="shared" si="730"/>
        <v>0</v>
      </c>
      <c r="AY89" s="76">
        <f t="shared" si="730"/>
        <v>0</v>
      </c>
      <c r="AZ89" s="76">
        <f t="shared" si="730"/>
        <v>0</v>
      </c>
      <c r="BA89" s="76">
        <f t="shared" si="730"/>
        <v>0</v>
      </c>
      <c r="BB89" s="76">
        <f t="shared" si="730"/>
        <v>0</v>
      </c>
      <c r="BC89" s="76">
        <f t="shared" si="730"/>
        <v>0</v>
      </c>
      <c r="BD89" s="76">
        <f t="shared" si="730"/>
        <v>0</v>
      </c>
      <c r="BE89" s="76">
        <f t="shared" si="730"/>
        <v>0</v>
      </c>
      <c r="BF89" s="76">
        <f t="shared" si="730"/>
        <v>0</v>
      </c>
      <c r="BG89" s="76">
        <f t="shared" si="730"/>
        <v>0</v>
      </c>
      <c r="BH89" s="76">
        <f t="shared" si="730"/>
        <v>0</v>
      </c>
      <c r="BI89" s="76">
        <f t="shared" si="730"/>
        <v>0</v>
      </c>
      <c r="BJ89" s="76">
        <f t="shared" si="730"/>
        <v>0</v>
      </c>
      <c r="BK89" s="76">
        <f t="shared" si="730"/>
        <v>0</v>
      </c>
      <c r="BL89" s="76">
        <f t="shared" ref="BL89:DN89" si="731">SUM(BL90:BL91)</f>
        <v>3</v>
      </c>
      <c r="BM89" s="76">
        <f t="shared" si="731"/>
        <v>114</v>
      </c>
      <c r="BN89" s="76">
        <f t="shared" si="731"/>
        <v>0</v>
      </c>
      <c r="BO89" s="76">
        <f t="shared" si="731"/>
        <v>0</v>
      </c>
      <c r="BP89" s="76">
        <f t="shared" si="731"/>
        <v>0</v>
      </c>
      <c r="BQ89" s="76">
        <f t="shared" si="731"/>
        <v>0</v>
      </c>
      <c r="BR89" s="76">
        <f t="shared" si="731"/>
        <v>0</v>
      </c>
      <c r="BS89" s="76">
        <f t="shared" si="731"/>
        <v>114</v>
      </c>
      <c r="BT89" s="76">
        <f t="shared" si="731"/>
        <v>0</v>
      </c>
      <c r="BU89" s="76">
        <f t="shared" si="731"/>
        <v>0</v>
      </c>
      <c r="BV89" s="76">
        <f t="shared" si="731"/>
        <v>0</v>
      </c>
      <c r="BW89" s="76">
        <f t="shared" si="731"/>
        <v>0</v>
      </c>
      <c r="BX89" s="76">
        <f t="shared" si="731"/>
        <v>0</v>
      </c>
      <c r="BY89" s="76">
        <f t="shared" si="731"/>
        <v>0</v>
      </c>
      <c r="BZ89" s="76">
        <f t="shared" si="731"/>
        <v>0</v>
      </c>
      <c r="CA89" s="76">
        <f t="shared" si="731"/>
        <v>0</v>
      </c>
      <c r="CB89" s="76">
        <f t="shared" si="731"/>
        <v>0</v>
      </c>
      <c r="CC89" s="76">
        <f t="shared" si="731"/>
        <v>0</v>
      </c>
      <c r="CD89" s="76">
        <f t="shared" si="731"/>
        <v>0</v>
      </c>
      <c r="CE89" s="76">
        <f t="shared" si="731"/>
        <v>0</v>
      </c>
      <c r="CF89" s="76">
        <f t="shared" si="731"/>
        <v>0</v>
      </c>
      <c r="CG89" s="76">
        <f t="shared" si="731"/>
        <v>0</v>
      </c>
      <c r="CH89" s="76">
        <f t="shared" si="731"/>
        <v>0</v>
      </c>
      <c r="CI89" s="76">
        <f t="shared" si="731"/>
        <v>0</v>
      </c>
      <c r="CJ89" s="76">
        <f t="shared" si="731"/>
        <v>0</v>
      </c>
      <c r="CK89" s="76">
        <f t="shared" si="731"/>
        <v>3</v>
      </c>
      <c r="CL89" s="76">
        <f t="shared" si="731"/>
        <v>0</v>
      </c>
      <c r="CM89" s="76">
        <f t="shared" si="731"/>
        <v>114</v>
      </c>
      <c r="CN89" s="76">
        <f t="shared" si="731"/>
        <v>0</v>
      </c>
      <c r="CO89" s="76">
        <f t="shared" si="731"/>
        <v>0</v>
      </c>
      <c r="CP89" s="76">
        <f t="shared" si="731"/>
        <v>0</v>
      </c>
      <c r="CQ89" s="76">
        <f t="shared" si="731"/>
        <v>0</v>
      </c>
      <c r="CR89" s="76">
        <f t="shared" si="731"/>
        <v>0</v>
      </c>
      <c r="CS89" s="76">
        <f t="shared" si="731"/>
        <v>0</v>
      </c>
      <c r="CT89" s="76">
        <f t="shared" si="731"/>
        <v>0</v>
      </c>
      <c r="CU89" s="76">
        <f t="shared" si="731"/>
        <v>0</v>
      </c>
      <c r="CV89" s="76">
        <f t="shared" si="731"/>
        <v>0</v>
      </c>
      <c r="CW89" s="76">
        <f t="shared" si="731"/>
        <v>0</v>
      </c>
      <c r="CX89" s="76">
        <f t="shared" si="731"/>
        <v>0</v>
      </c>
      <c r="CY89" s="76">
        <f t="shared" si="731"/>
        <v>0</v>
      </c>
      <c r="CZ89" s="76">
        <f t="shared" si="731"/>
        <v>0</v>
      </c>
      <c r="DA89" s="76">
        <f t="shared" si="731"/>
        <v>0</v>
      </c>
      <c r="DB89" s="76">
        <f t="shared" si="731"/>
        <v>0</v>
      </c>
      <c r="DC89" s="76">
        <f t="shared" si="731"/>
        <v>0</v>
      </c>
      <c r="DD89" s="76">
        <f t="shared" si="731"/>
        <v>0</v>
      </c>
      <c r="DE89" s="76">
        <f t="shared" si="731"/>
        <v>0</v>
      </c>
      <c r="DF89" s="76">
        <f t="shared" si="731"/>
        <v>0</v>
      </c>
      <c r="DG89" s="76">
        <f t="shared" si="731"/>
        <v>0</v>
      </c>
      <c r="DH89" s="76">
        <f t="shared" si="731"/>
        <v>0</v>
      </c>
      <c r="DI89" s="76">
        <f t="shared" si="731"/>
        <v>0</v>
      </c>
      <c r="DJ89" s="76">
        <f t="shared" si="731"/>
        <v>0</v>
      </c>
      <c r="DK89" s="76">
        <f t="shared" si="731"/>
        <v>0</v>
      </c>
      <c r="DL89" s="76">
        <f t="shared" si="731"/>
        <v>0</v>
      </c>
      <c r="DM89" s="76">
        <f t="shared" si="731"/>
        <v>0</v>
      </c>
      <c r="DN89" s="76">
        <f t="shared" si="731"/>
        <v>0</v>
      </c>
      <c r="DO89" s="76">
        <f t="shared" ref="DO89:EQ89" si="732">SUM(DO90:DO91)</f>
        <v>0</v>
      </c>
      <c r="DP89" s="76">
        <f t="shared" si="732"/>
        <v>5</v>
      </c>
      <c r="DQ89" s="76">
        <f t="shared" si="732"/>
        <v>190</v>
      </c>
      <c r="DR89" s="76">
        <f t="shared" si="732"/>
        <v>0</v>
      </c>
      <c r="DS89" s="76">
        <f t="shared" si="732"/>
        <v>0</v>
      </c>
      <c r="DT89" s="76">
        <f t="shared" si="732"/>
        <v>0</v>
      </c>
      <c r="DU89" s="76">
        <f t="shared" si="732"/>
        <v>0</v>
      </c>
      <c r="DV89" s="76">
        <f t="shared" si="732"/>
        <v>0</v>
      </c>
      <c r="DW89" s="76">
        <f t="shared" si="732"/>
        <v>190</v>
      </c>
      <c r="DX89" s="76">
        <f t="shared" si="732"/>
        <v>0</v>
      </c>
      <c r="DY89" s="76">
        <f t="shared" si="732"/>
        <v>0</v>
      </c>
      <c r="DZ89" s="76">
        <f t="shared" si="732"/>
        <v>0</v>
      </c>
      <c r="EA89" s="76">
        <f t="shared" si="732"/>
        <v>0</v>
      </c>
      <c r="EB89" s="76">
        <f t="shared" si="732"/>
        <v>0</v>
      </c>
      <c r="EC89" s="76">
        <f t="shared" si="732"/>
        <v>0</v>
      </c>
      <c r="ED89" s="76">
        <f t="shared" si="732"/>
        <v>0</v>
      </c>
      <c r="EE89" s="76">
        <f t="shared" si="732"/>
        <v>5</v>
      </c>
      <c r="EF89" s="76">
        <f t="shared" si="732"/>
        <v>0</v>
      </c>
      <c r="EG89" s="76">
        <f t="shared" si="732"/>
        <v>190</v>
      </c>
      <c r="EH89" s="76">
        <f t="shared" si="732"/>
        <v>0</v>
      </c>
      <c r="EI89" s="76">
        <f t="shared" si="732"/>
        <v>0</v>
      </c>
      <c r="EJ89" s="76">
        <f t="shared" si="732"/>
        <v>0</v>
      </c>
      <c r="EK89" s="76">
        <f t="shared" si="732"/>
        <v>0</v>
      </c>
      <c r="EL89" s="76">
        <f t="shared" si="732"/>
        <v>0</v>
      </c>
      <c r="EM89" s="76">
        <f t="shared" si="732"/>
        <v>0</v>
      </c>
      <c r="EN89" s="76">
        <f t="shared" si="732"/>
        <v>0</v>
      </c>
      <c r="EO89" s="76">
        <f t="shared" si="732"/>
        <v>0</v>
      </c>
      <c r="EP89" s="76">
        <f t="shared" si="732"/>
        <v>0</v>
      </c>
      <c r="EQ89" s="76">
        <f t="shared" si="732"/>
        <v>0</v>
      </c>
      <c r="ER89" s="51"/>
      <c r="ES89" s="71"/>
      <c r="ET89" s="79"/>
    </row>
    <row r="90" spans="1:150" ht="25.5" customHeight="1" x14ac:dyDescent="0.2">
      <c r="A90" s="13">
        <v>1</v>
      </c>
      <c r="B90" s="17" t="s">
        <v>192</v>
      </c>
      <c r="C90" s="15" t="s">
        <v>34</v>
      </c>
      <c r="D90" s="28"/>
      <c r="E90" s="28">
        <v>3</v>
      </c>
      <c r="F90" s="28">
        <v>114</v>
      </c>
      <c r="G90" s="28">
        <v>0</v>
      </c>
      <c r="H90" s="28">
        <v>0</v>
      </c>
      <c r="I90" s="28">
        <v>0</v>
      </c>
      <c r="J90" s="28"/>
      <c r="K90" s="28"/>
      <c r="L90" s="28"/>
      <c r="M90" s="29"/>
      <c r="N90" s="28"/>
      <c r="O90" s="28"/>
      <c r="P90" s="28"/>
      <c r="Q90" s="29"/>
      <c r="R90" s="29"/>
      <c r="S90" s="29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9"/>
      <c r="AP90" s="28"/>
      <c r="AQ90" s="28"/>
      <c r="AR90" s="28"/>
      <c r="AS90" s="29"/>
      <c r="AT90" s="29"/>
      <c r="AU90" s="29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>
        <v>3</v>
      </c>
      <c r="BM90" s="28">
        <v>114</v>
      </c>
      <c r="BN90" s="28"/>
      <c r="BO90" s="28"/>
      <c r="BP90" s="28"/>
      <c r="BQ90" s="29"/>
      <c r="BR90" s="28"/>
      <c r="BS90" s="28">
        <v>114</v>
      </c>
      <c r="BT90" s="28"/>
      <c r="BU90" s="29"/>
      <c r="BV90" s="29"/>
      <c r="BW90" s="29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 t="s">
        <v>111</v>
      </c>
      <c r="CK90" s="28">
        <v>3</v>
      </c>
      <c r="CL90" s="28"/>
      <c r="CM90" s="28">
        <v>114</v>
      </c>
      <c r="CN90" s="28"/>
      <c r="CO90" s="28"/>
      <c r="CP90" s="28"/>
      <c r="CQ90" s="28"/>
      <c r="CR90" s="28"/>
      <c r="CS90" s="29"/>
      <c r="CT90" s="28"/>
      <c r="CU90" s="28"/>
      <c r="CV90" s="28"/>
      <c r="CW90" s="29"/>
      <c r="CX90" s="29"/>
      <c r="CY90" s="29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9"/>
      <c r="DV90" s="28"/>
      <c r="DW90" s="28"/>
      <c r="DX90" s="28"/>
      <c r="DY90" s="29"/>
      <c r="DZ90" s="29"/>
      <c r="EA90" s="29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16" t="s">
        <v>99</v>
      </c>
      <c r="ES90" s="70" t="s">
        <v>187</v>
      </c>
    </row>
    <row r="91" spans="1:150" ht="25.5" customHeight="1" x14ac:dyDescent="0.2">
      <c r="A91" s="13">
        <v>2</v>
      </c>
      <c r="B91" s="17" t="s">
        <v>193</v>
      </c>
      <c r="C91" s="15" t="s">
        <v>34</v>
      </c>
      <c r="D91" s="28"/>
      <c r="E91" s="28">
        <v>5</v>
      </c>
      <c r="F91" s="28">
        <v>190</v>
      </c>
      <c r="G91" s="28">
        <v>0</v>
      </c>
      <c r="H91" s="28"/>
      <c r="I91" s="28"/>
      <c r="J91" s="28"/>
      <c r="K91" s="28"/>
      <c r="L91" s="28"/>
      <c r="M91" s="29"/>
      <c r="N91" s="28"/>
      <c r="O91" s="28"/>
      <c r="P91" s="28"/>
      <c r="Q91" s="29"/>
      <c r="R91" s="29"/>
      <c r="S91" s="29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9"/>
      <c r="AP91" s="28"/>
      <c r="AQ91" s="28"/>
      <c r="AR91" s="28"/>
      <c r="AS91" s="29"/>
      <c r="AT91" s="29"/>
      <c r="AU91" s="29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9"/>
      <c r="BR91" s="28"/>
      <c r="BS91" s="28"/>
      <c r="BT91" s="28"/>
      <c r="BU91" s="29"/>
      <c r="BV91" s="29"/>
      <c r="BW91" s="29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9"/>
      <c r="CT91" s="28"/>
      <c r="CU91" s="28"/>
      <c r="CV91" s="28"/>
      <c r="CW91" s="29"/>
      <c r="CX91" s="29"/>
      <c r="CY91" s="29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>
        <v>5</v>
      </c>
      <c r="DQ91" s="28">
        <v>190</v>
      </c>
      <c r="DR91" s="28"/>
      <c r="DS91" s="28"/>
      <c r="DT91" s="28"/>
      <c r="DU91" s="29"/>
      <c r="DV91" s="28"/>
      <c r="DW91" s="28">
        <v>190</v>
      </c>
      <c r="DX91" s="28"/>
      <c r="DY91" s="29"/>
      <c r="DZ91" s="29"/>
      <c r="EA91" s="29"/>
      <c r="EB91" s="28"/>
      <c r="EC91" s="28"/>
      <c r="ED91" s="28" t="s">
        <v>111</v>
      </c>
      <c r="EE91" s="28">
        <v>5</v>
      </c>
      <c r="EF91" s="28"/>
      <c r="EG91" s="28">
        <v>190</v>
      </c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16" t="s">
        <v>99</v>
      </c>
      <c r="ES91" s="70" t="s">
        <v>187</v>
      </c>
    </row>
    <row r="92" spans="1:150" ht="27" customHeight="1" x14ac:dyDescent="0.2">
      <c r="A92" s="51"/>
      <c r="B92" s="57" t="s">
        <v>127</v>
      </c>
      <c r="C92" s="53"/>
      <c r="D92" s="54"/>
      <c r="E92" s="54">
        <f>SUM(E93)</f>
        <v>6</v>
      </c>
      <c r="F92" s="54">
        <f t="shared" ref="F92:BK92" si="733">SUM(F93)</f>
        <v>228</v>
      </c>
      <c r="G92" s="54">
        <f t="shared" si="733"/>
        <v>0</v>
      </c>
      <c r="H92" s="54">
        <f t="shared" si="733"/>
        <v>0</v>
      </c>
      <c r="I92" s="54">
        <f t="shared" si="733"/>
        <v>0</v>
      </c>
      <c r="J92" s="54">
        <f t="shared" si="733"/>
        <v>0</v>
      </c>
      <c r="K92" s="54">
        <f t="shared" si="733"/>
        <v>0</v>
      </c>
      <c r="L92" s="54">
        <f t="shared" si="733"/>
        <v>0</v>
      </c>
      <c r="M92" s="54">
        <f t="shared" si="733"/>
        <v>0</v>
      </c>
      <c r="N92" s="54">
        <f t="shared" si="733"/>
        <v>0</v>
      </c>
      <c r="O92" s="54">
        <f t="shared" si="733"/>
        <v>0</v>
      </c>
      <c r="P92" s="54">
        <f t="shared" si="733"/>
        <v>0</v>
      </c>
      <c r="Q92" s="54">
        <f t="shared" si="733"/>
        <v>0</v>
      </c>
      <c r="R92" s="54">
        <f t="shared" si="733"/>
        <v>0</v>
      </c>
      <c r="S92" s="54">
        <f t="shared" si="733"/>
        <v>0</v>
      </c>
      <c r="T92" s="54">
        <f t="shared" si="733"/>
        <v>0</v>
      </c>
      <c r="U92" s="54">
        <f t="shared" si="733"/>
        <v>0</v>
      </c>
      <c r="V92" s="54">
        <f t="shared" si="733"/>
        <v>0</v>
      </c>
      <c r="W92" s="54">
        <f t="shared" si="733"/>
        <v>0</v>
      </c>
      <c r="X92" s="54">
        <f t="shared" si="733"/>
        <v>0</v>
      </c>
      <c r="Y92" s="54">
        <f t="shared" si="733"/>
        <v>0</v>
      </c>
      <c r="Z92" s="54">
        <f t="shared" si="733"/>
        <v>0</v>
      </c>
      <c r="AA92" s="54">
        <f t="shared" si="733"/>
        <v>0</v>
      </c>
      <c r="AB92" s="54">
        <f t="shared" si="733"/>
        <v>0</v>
      </c>
      <c r="AC92" s="54">
        <f t="shared" si="733"/>
        <v>0</v>
      </c>
      <c r="AD92" s="54">
        <f t="shared" si="733"/>
        <v>0</v>
      </c>
      <c r="AE92" s="54">
        <f t="shared" si="733"/>
        <v>0</v>
      </c>
      <c r="AF92" s="54">
        <f t="shared" si="733"/>
        <v>0</v>
      </c>
      <c r="AG92" s="54">
        <f t="shared" si="733"/>
        <v>0</v>
      </c>
      <c r="AH92" s="54">
        <f t="shared" si="733"/>
        <v>0</v>
      </c>
      <c r="AI92" s="54">
        <f t="shared" si="733"/>
        <v>0</v>
      </c>
      <c r="AJ92" s="54">
        <f t="shared" si="733"/>
        <v>0</v>
      </c>
      <c r="AK92" s="54">
        <f t="shared" si="733"/>
        <v>0</v>
      </c>
      <c r="AL92" s="54">
        <f t="shared" si="733"/>
        <v>0</v>
      </c>
      <c r="AM92" s="54">
        <f t="shared" si="733"/>
        <v>0</v>
      </c>
      <c r="AN92" s="54">
        <f t="shared" si="733"/>
        <v>0</v>
      </c>
      <c r="AO92" s="54">
        <f t="shared" si="733"/>
        <v>0</v>
      </c>
      <c r="AP92" s="54">
        <f t="shared" si="733"/>
        <v>0</v>
      </c>
      <c r="AQ92" s="54">
        <f t="shared" si="733"/>
        <v>0</v>
      </c>
      <c r="AR92" s="54">
        <f t="shared" si="733"/>
        <v>0</v>
      </c>
      <c r="AS92" s="54">
        <f t="shared" si="733"/>
        <v>0</v>
      </c>
      <c r="AT92" s="54">
        <f t="shared" si="733"/>
        <v>0</v>
      </c>
      <c r="AU92" s="54">
        <f t="shared" si="733"/>
        <v>0</v>
      </c>
      <c r="AV92" s="54">
        <f t="shared" si="733"/>
        <v>0</v>
      </c>
      <c r="AW92" s="54">
        <f t="shared" si="733"/>
        <v>0</v>
      </c>
      <c r="AX92" s="54">
        <f t="shared" si="733"/>
        <v>0</v>
      </c>
      <c r="AY92" s="54">
        <f t="shared" si="733"/>
        <v>0</v>
      </c>
      <c r="AZ92" s="54">
        <f t="shared" si="733"/>
        <v>0</v>
      </c>
      <c r="BA92" s="54">
        <f t="shared" si="733"/>
        <v>0</v>
      </c>
      <c r="BB92" s="54">
        <f t="shared" si="733"/>
        <v>0</v>
      </c>
      <c r="BC92" s="54">
        <f t="shared" si="733"/>
        <v>0</v>
      </c>
      <c r="BD92" s="54">
        <f t="shared" si="733"/>
        <v>0</v>
      </c>
      <c r="BE92" s="54">
        <f t="shared" si="733"/>
        <v>0</v>
      </c>
      <c r="BF92" s="54">
        <f t="shared" si="733"/>
        <v>0</v>
      </c>
      <c r="BG92" s="54">
        <f t="shared" si="733"/>
        <v>0</v>
      </c>
      <c r="BH92" s="54">
        <f t="shared" si="733"/>
        <v>0</v>
      </c>
      <c r="BI92" s="54">
        <f t="shared" si="733"/>
        <v>0</v>
      </c>
      <c r="BJ92" s="54">
        <f t="shared" si="733"/>
        <v>0</v>
      </c>
      <c r="BK92" s="54">
        <f t="shared" si="733"/>
        <v>0</v>
      </c>
      <c r="BL92" s="54">
        <f t="shared" ref="BL92:DN92" si="734">SUM(BL93)</f>
        <v>0</v>
      </c>
      <c r="BM92" s="54">
        <f t="shared" si="734"/>
        <v>0</v>
      </c>
      <c r="BN92" s="54">
        <f t="shared" si="734"/>
        <v>0</v>
      </c>
      <c r="BO92" s="54">
        <f t="shared" si="734"/>
        <v>0</v>
      </c>
      <c r="BP92" s="54">
        <f t="shared" si="734"/>
        <v>0</v>
      </c>
      <c r="BQ92" s="54">
        <f t="shared" si="734"/>
        <v>0</v>
      </c>
      <c r="BR92" s="54">
        <f t="shared" si="734"/>
        <v>0</v>
      </c>
      <c r="BS92" s="54">
        <f t="shared" si="734"/>
        <v>0</v>
      </c>
      <c r="BT92" s="54">
        <f t="shared" si="734"/>
        <v>0</v>
      </c>
      <c r="BU92" s="54">
        <f t="shared" si="734"/>
        <v>0</v>
      </c>
      <c r="BV92" s="54">
        <f t="shared" si="734"/>
        <v>0</v>
      </c>
      <c r="BW92" s="54">
        <f t="shared" si="734"/>
        <v>0</v>
      </c>
      <c r="BX92" s="54">
        <f t="shared" si="734"/>
        <v>0</v>
      </c>
      <c r="BY92" s="54">
        <f t="shared" si="734"/>
        <v>0</v>
      </c>
      <c r="BZ92" s="54">
        <f t="shared" si="734"/>
        <v>0</v>
      </c>
      <c r="CA92" s="54">
        <f t="shared" si="734"/>
        <v>0</v>
      </c>
      <c r="CB92" s="54">
        <f t="shared" si="734"/>
        <v>0</v>
      </c>
      <c r="CC92" s="54">
        <f t="shared" si="734"/>
        <v>0</v>
      </c>
      <c r="CD92" s="54">
        <f t="shared" si="734"/>
        <v>0</v>
      </c>
      <c r="CE92" s="54">
        <f t="shared" si="734"/>
        <v>0</v>
      </c>
      <c r="CF92" s="54">
        <f t="shared" si="734"/>
        <v>0</v>
      </c>
      <c r="CG92" s="54">
        <f t="shared" si="734"/>
        <v>0</v>
      </c>
      <c r="CH92" s="54">
        <f t="shared" si="734"/>
        <v>0</v>
      </c>
      <c r="CI92" s="54">
        <f t="shared" si="734"/>
        <v>0</v>
      </c>
      <c r="CJ92" s="54">
        <f t="shared" si="734"/>
        <v>0</v>
      </c>
      <c r="CK92" s="54">
        <f t="shared" si="734"/>
        <v>0</v>
      </c>
      <c r="CL92" s="54">
        <f t="shared" si="734"/>
        <v>0</v>
      </c>
      <c r="CM92" s="54">
        <f t="shared" si="734"/>
        <v>0</v>
      </c>
      <c r="CN92" s="54">
        <f t="shared" si="734"/>
        <v>0</v>
      </c>
      <c r="CO92" s="54">
        <f t="shared" si="734"/>
        <v>0</v>
      </c>
      <c r="CP92" s="54">
        <f t="shared" si="734"/>
        <v>0</v>
      </c>
      <c r="CQ92" s="54">
        <f t="shared" si="734"/>
        <v>0</v>
      </c>
      <c r="CR92" s="54">
        <f t="shared" si="734"/>
        <v>0</v>
      </c>
      <c r="CS92" s="54">
        <f t="shared" si="734"/>
        <v>0</v>
      </c>
      <c r="CT92" s="54">
        <f t="shared" si="734"/>
        <v>0</v>
      </c>
      <c r="CU92" s="54">
        <f t="shared" si="734"/>
        <v>0</v>
      </c>
      <c r="CV92" s="54">
        <f t="shared" si="734"/>
        <v>0</v>
      </c>
      <c r="CW92" s="54">
        <f t="shared" si="734"/>
        <v>0</v>
      </c>
      <c r="CX92" s="54">
        <f t="shared" si="734"/>
        <v>0</v>
      </c>
      <c r="CY92" s="54">
        <f t="shared" si="734"/>
        <v>0</v>
      </c>
      <c r="CZ92" s="54">
        <f t="shared" si="734"/>
        <v>0</v>
      </c>
      <c r="DA92" s="54">
        <f t="shared" si="734"/>
        <v>0</v>
      </c>
      <c r="DB92" s="54">
        <f t="shared" si="734"/>
        <v>0</v>
      </c>
      <c r="DC92" s="54">
        <f t="shared" si="734"/>
        <v>0</v>
      </c>
      <c r="DD92" s="54">
        <f t="shared" si="734"/>
        <v>0</v>
      </c>
      <c r="DE92" s="54">
        <f t="shared" si="734"/>
        <v>0</v>
      </c>
      <c r="DF92" s="54">
        <f t="shared" si="734"/>
        <v>0</v>
      </c>
      <c r="DG92" s="54">
        <f t="shared" si="734"/>
        <v>0</v>
      </c>
      <c r="DH92" s="54">
        <f t="shared" si="734"/>
        <v>0</v>
      </c>
      <c r="DI92" s="54">
        <f t="shared" si="734"/>
        <v>0</v>
      </c>
      <c r="DJ92" s="54">
        <f t="shared" si="734"/>
        <v>0</v>
      </c>
      <c r="DK92" s="54">
        <f t="shared" si="734"/>
        <v>0</v>
      </c>
      <c r="DL92" s="54">
        <f t="shared" si="734"/>
        <v>0</v>
      </c>
      <c r="DM92" s="54">
        <f t="shared" si="734"/>
        <v>0</v>
      </c>
      <c r="DN92" s="54">
        <f t="shared" si="734"/>
        <v>0</v>
      </c>
      <c r="DO92" s="54">
        <f t="shared" ref="DO92:EQ92" si="735">SUM(DO93)</f>
        <v>0</v>
      </c>
      <c r="DP92" s="54">
        <f t="shared" si="735"/>
        <v>6</v>
      </c>
      <c r="DQ92" s="54">
        <f t="shared" si="735"/>
        <v>228</v>
      </c>
      <c r="DR92" s="54">
        <f t="shared" si="735"/>
        <v>0</v>
      </c>
      <c r="DS92" s="54">
        <f t="shared" si="735"/>
        <v>0</v>
      </c>
      <c r="DT92" s="54">
        <f t="shared" si="735"/>
        <v>0</v>
      </c>
      <c r="DU92" s="54">
        <f t="shared" si="735"/>
        <v>0</v>
      </c>
      <c r="DV92" s="54">
        <f t="shared" si="735"/>
        <v>0</v>
      </c>
      <c r="DW92" s="54">
        <f t="shared" si="735"/>
        <v>0</v>
      </c>
      <c r="DX92" s="54">
        <f t="shared" si="735"/>
        <v>0</v>
      </c>
      <c r="DY92" s="54">
        <f t="shared" si="735"/>
        <v>0</v>
      </c>
      <c r="DZ92" s="54">
        <f t="shared" si="735"/>
        <v>0</v>
      </c>
      <c r="EA92" s="54">
        <f t="shared" si="735"/>
        <v>0</v>
      </c>
      <c r="EB92" s="54">
        <f t="shared" si="735"/>
        <v>0</v>
      </c>
      <c r="EC92" s="54">
        <f t="shared" si="735"/>
        <v>0</v>
      </c>
      <c r="ED92" s="54">
        <f t="shared" si="735"/>
        <v>0</v>
      </c>
      <c r="EE92" s="54">
        <f t="shared" si="735"/>
        <v>0</v>
      </c>
      <c r="EF92" s="54">
        <f t="shared" si="735"/>
        <v>0</v>
      </c>
      <c r="EG92" s="54">
        <f t="shared" si="735"/>
        <v>0</v>
      </c>
      <c r="EH92" s="54">
        <f t="shared" si="735"/>
        <v>0</v>
      </c>
      <c r="EI92" s="54">
        <f t="shared" si="735"/>
        <v>0</v>
      </c>
      <c r="EJ92" s="54">
        <f t="shared" si="735"/>
        <v>6</v>
      </c>
      <c r="EK92" s="54">
        <f t="shared" si="735"/>
        <v>0</v>
      </c>
      <c r="EL92" s="54">
        <f t="shared" si="735"/>
        <v>228</v>
      </c>
      <c r="EM92" s="54">
        <f t="shared" si="735"/>
        <v>0</v>
      </c>
      <c r="EN92" s="54">
        <f t="shared" si="735"/>
        <v>0</v>
      </c>
      <c r="EO92" s="54">
        <f t="shared" si="735"/>
        <v>0</v>
      </c>
      <c r="EP92" s="54">
        <f t="shared" si="735"/>
        <v>0</v>
      </c>
      <c r="EQ92" s="54">
        <f t="shared" si="735"/>
        <v>0</v>
      </c>
      <c r="ER92" s="51"/>
      <c r="ES92" s="71"/>
    </row>
    <row r="93" spans="1:150" ht="35.25" customHeight="1" x14ac:dyDescent="0.2">
      <c r="A93" s="13"/>
      <c r="B93" s="14" t="s">
        <v>127</v>
      </c>
      <c r="C93" s="15" t="s">
        <v>34</v>
      </c>
      <c r="D93" s="28"/>
      <c r="E93" s="28">
        <v>6</v>
      </c>
      <c r="F93" s="28">
        <v>228</v>
      </c>
      <c r="G93" s="28">
        <v>0</v>
      </c>
      <c r="H93" s="28"/>
      <c r="I93" s="28"/>
      <c r="J93" s="28"/>
      <c r="K93" s="28"/>
      <c r="L93" s="28"/>
      <c r="M93" s="29"/>
      <c r="N93" s="28"/>
      <c r="O93" s="28"/>
      <c r="P93" s="28"/>
      <c r="Q93" s="29"/>
      <c r="R93" s="29"/>
      <c r="S93" s="29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9"/>
      <c r="AP93" s="28"/>
      <c r="AQ93" s="28"/>
      <c r="AR93" s="28"/>
      <c r="AS93" s="29"/>
      <c r="AT93" s="29"/>
      <c r="AU93" s="29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9"/>
      <c r="BR93" s="28"/>
      <c r="BS93" s="28"/>
      <c r="BT93" s="28"/>
      <c r="BU93" s="29"/>
      <c r="BV93" s="29"/>
      <c r="BW93" s="29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9"/>
      <c r="CT93" s="28"/>
      <c r="CU93" s="28"/>
      <c r="CV93" s="28"/>
      <c r="CW93" s="29"/>
      <c r="CX93" s="29"/>
      <c r="CY93" s="29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>
        <v>6</v>
      </c>
      <c r="DQ93" s="28">
        <v>228</v>
      </c>
      <c r="DR93" s="28"/>
      <c r="DS93" s="28"/>
      <c r="DT93" s="28"/>
      <c r="DU93" s="29"/>
      <c r="DV93" s="28"/>
      <c r="DW93" s="28"/>
      <c r="DX93" s="28"/>
      <c r="DY93" s="29"/>
      <c r="DZ93" s="29"/>
      <c r="EA93" s="29"/>
      <c r="EB93" s="28"/>
      <c r="EC93" s="28"/>
      <c r="ED93" s="28"/>
      <c r="EE93" s="28"/>
      <c r="EF93" s="28"/>
      <c r="EG93" s="28"/>
      <c r="EH93" s="28"/>
      <c r="EI93" s="28" t="s">
        <v>111</v>
      </c>
      <c r="EJ93" s="28">
        <v>6</v>
      </c>
      <c r="EK93" s="28"/>
      <c r="EL93" s="28">
        <v>228</v>
      </c>
      <c r="EM93" s="28"/>
      <c r="EN93" s="28"/>
      <c r="EO93" s="28"/>
      <c r="EP93" s="28"/>
      <c r="EQ93" s="28"/>
      <c r="ER93" s="16"/>
      <c r="ES93" s="70" t="s">
        <v>188</v>
      </c>
    </row>
    <row r="94" spans="1:150" s="80" customFormat="1" ht="27" customHeight="1" x14ac:dyDescent="0.2">
      <c r="A94" s="73" t="s">
        <v>31</v>
      </c>
      <c r="B94" s="74" t="s">
        <v>30</v>
      </c>
      <c r="C94" s="75"/>
      <c r="D94" s="83" t="s">
        <v>120</v>
      </c>
      <c r="E94" s="76">
        <f>SUM(E95:E96)</f>
        <v>6</v>
      </c>
      <c r="F94" s="76">
        <f t="shared" ref="F94:BK94" si="736">SUM(F95:F96)</f>
        <v>228</v>
      </c>
      <c r="G94" s="76">
        <f t="shared" si="736"/>
        <v>0</v>
      </c>
      <c r="H94" s="76">
        <f t="shared" si="736"/>
        <v>0</v>
      </c>
      <c r="I94" s="76">
        <f t="shared" si="736"/>
        <v>0</v>
      </c>
      <c r="J94" s="76">
        <f t="shared" si="736"/>
        <v>0</v>
      </c>
      <c r="K94" s="76">
        <f t="shared" si="736"/>
        <v>0</v>
      </c>
      <c r="L94" s="76">
        <f t="shared" si="736"/>
        <v>0</v>
      </c>
      <c r="M94" s="76">
        <f t="shared" si="736"/>
        <v>0</v>
      </c>
      <c r="N94" s="76">
        <f t="shared" si="736"/>
        <v>0</v>
      </c>
      <c r="O94" s="76">
        <f t="shared" si="736"/>
        <v>0</v>
      </c>
      <c r="P94" s="76">
        <f t="shared" si="736"/>
        <v>0</v>
      </c>
      <c r="Q94" s="76">
        <f t="shared" si="736"/>
        <v>0</v>
      </c>
      <c r="R94" s="76">
        <f t="shared" si="736"/>
        <v>0</v>
      </c>
      <c r="S94" s="76">
        <f t="shared" si="736"/>
        <v>0</v>
      </c>
      <c r="T94" s="76">
        <f t="shared" si="736"/>
        <v>0</v>
      </c>
      <c r="U94" s="76">
        <f t="shared" si="736"/>
        <v>0</v>
      </c>
      <c r="V94" s="76">
        <f t="shared" si="736"/>
        <v>0</v>
      </c>
      <c r="W94" s="76">
        <f t="shared" si="736"/>
        <v>0</v>
      </c>
      <c r="X94" s="76">
        <f t="shared" si="736"/>
        <v>0</v>
      </c>
      <c r="Y94" s="76">
        <f t="shared" si="736"/>
        <v>0</v>
      </c>
      <c r="Z94" s="76">
        <f t="shared" si="736"/>
        <v>0</v>
      </c>
      <c r="AA94" s="76">
        <f t="shared" si="736"/>
        <v>0</v>
      </c>
      <c r="AB94" s="76">
        <f t="shared" si="736"/>
        <v>0</v>
      </c>
      <c r="AC94" s="76">
        <f t="shared" si="736"/>
        <v>0</v>
      </c>
      <c r="AD94" s="76">
        <f t="shared" si="736"/>
        <v>0</v>
      </c>
      <c r="AE94" s="76">
        <f t="shared" si="736"/>
        <v>0</v>
      </c>
      <c r="AF94" s="76">
        <f t="shared" si="736"/>
        <v>0</v>
      </c>
      <c r="AG94" s="76">
        <f t="shared" si="736"/>
        <v>0</v>
      </c>
      <c r="AH94" s="76">
        <f t="shared" si="736"/>
        <v>0</v>
      </c>
      <c r="AI94" s="76">
        <f t="shared" si="736"/>
        <v>0</v>
      </c>
      <c r="AJ94" s="76">
        <f t="shared" si="736"/>
        <v>0</v>
      </c>
      <c r="AK94" s="76">
        <f t="shared" si="736"/>
        <v>0</v>
      </c>
      <c r="AL94" s="76">
        <f t="shared" si="736"/>
        <v>0</v>
      </c>
      <c r="AM94" s="76">
        <f t="shared" si="736"/>
        <v>0</v>
      </c>
      <c r="AN94" s="76">
        <f t="shared" si="736"/>
        <v>0</v>
      </c>
      <c r="AO94" s="76">
        <f t="shared" si="736"/>
        <v>0</v>
      </c>
      <c r="AP94" s="76">
        <f t="shared" si="736"/>
        <v>0</v>
      </c>
      <c r="AQ94" s="76">
        <f t="shared" si="736"/>
        <v>0</v>
      </c>
      <c r="AR94" s="76">
        <f t="shared" si="736"/>
        <v>0</v>
      </c>
      <c r="AS94" s="76">
        <f t="shared" si="736"/>
        <v>0</v>
      </c>
      <c r="AT94" s="76">
        <f t="shared" si="736"/>
        <v>0</v>
      </c>
      <c r="AU94" s="76">
        <f t="shared" si="736"/>
        <v>0</v>
      </c>
      <c r="AV94" s="76">
        <f t="shared" si="736"/>
        <v>0</v>
      </c>
      <c r="AW94" s="76">
        <f t="shared" si="736"/>
        <v>0</v>
      </c>
      <c r="AX94" s="76">
        <f t="shared" si="736"/>
        <v>0</v>
      </c>
      <c r="AY94" s="76">
        <f t="shared" si="736"/>
        <v>0</v>
      </c>
      <c r="AZ94" s="76">
        <f t="shared" si="736"/>
        <v>0</v>
      </c>
      <c r="BA94" s="76">
        <f t="shared" si="736"/>
        <v>0</v>
      </c>
      <c r="BB94" s="76">
        <f t="shared" si="736"/>
        <v>0</v>
      </c>
      <c r="BC94" s="76">
        <f t="shared" si="736"/>
        <v>0</v>
      </c>
      <c r="BD94" s="76">
        <f t="shared" si="736"/>
        <v>0</v>
      </c>
      <c r="BE94" s="76">
        <f t="shared" si="736"/>
        <v>0</v>
      </c>
      <c r="BF94" s="76">
        <f t="shared" si="736"/>
        <v>0</v>
      </c>
      <c r="BG94" s="76">
        <f t="shared" si="736"/>
        <v>0</v>
      </c>
      <c r="BH94" s="76">
        <f t="shared" si="736"/>
        <v>0</v>
      </c>
      <c r="BI94" s="76">
        <f t="shared" si="736"/>
        <v>0</v>
      </c>
      <c r="BJ94" s="76">
        <f t="shared" si="736"/>
        <v>0</v>
      </c>
      <c r="BK94" s="76">
        <f t="shared" si="736"/>
        <v>0</v>
      </c>
      <c r="BL94" s="76">
        <f t="shared" ref="BL94:DN94" si="737">SUM(BL95:BL96)</f>
        <v>0</v>
      </c>
      <c r="BM94" s="76">
        <f t="shared" si="737"/>
        <v>0</v>
      </c>
      <c r="BN94" s="76">
        <f t="shared" si="737"/>
        <v>0</v>
      </c>
      <c r="BO94" s="76">
        <f t="shared" si="737"/>
        <v>0</v>
      </c>
      <c r="BP94" s="76">
        <f t="shared" si="737"/>
        <v>0</v>
      </c>
      <c r="BQ94" s="76">
        <f t="shared" si="737"/>
        <v>0</v>
      </c>
      <c r="BR94" s="76">
        <f t="shared" si="737"/>
        <v>0</v>
      </c>
      <c r="BS94" s="76">
        <f t="shared" si="737"/>
        <v>0</v>
      </c>
      <c r="BT94" s="76">
        <f t="shared" si="737"/>
        <v>0</v>
      </c>
      <c r="BU94" s="76">
        <f t="shared" si="737"/>
        <v>0</v>
      </c>
      <c r="BV94" s="76">
        <f t="shared" si="737"/>
        <v>0</v>
      </c>
      <c r="BW94" s="76">
        <f t="shared" si="737"/>
        <v>0</v>
      </c>
      <c r="BX94" s="76">
        <f t="shared" si="737"/>
        <v>0</v>
      </c>
      <c r="BY94" s="76">
        <f t="shared" si="737"/>
        <v>0</v>
      </c>
      <c r="BZ94" s="76">
        <f t="shared" si="737"/>
        <v>0</v>
      </c>
      <c r="CA94" s="76">
        <f t="shared" si="737"/>
        <v>0</v>
      </c>
      <c r="CB94" s="76">
        <f t="shared" si="737"/>
        <v>0</v>
      </c>
      <c r="CC94" s="76">
        <f t="shared" si="737"/>
        <v>0</v>
      </c>
      <c r="CD94" s="76">
        <f t="shared" si="737"/>
        <v>0</v>
      </c>
      <c r="CE94" s="76">
        <f t="shared" si="737"/>
        <v>0</v>
      </c>
      <c r="CF94" s="76">
        <f t="shared" si="737"/>
        <v>0</v>
      </c>
      <c r="CG94" s="76">
        <f t="shared" si="737"/>
        <v>0</v>
      </c>
      <c r="CH94" s="76">
        <f t="shared" si="737"/>
        <v>0</v>
      </c>
      <c r="CI94" s="76">
        <f t="shared" si="737"/>
        <v>0</v>
      </c>
      <c r="CJ94" s="76">
        <f t="shared" si="737"/>
        <v>0</v>
      </c>
      <c r="CK94" s="76">
        <f t="shared" si="737"/>
        <v>0</v>
      </c>
      <c r="CL94" s="76">
        <f t="shared" si="737"/>
        <v>0</v>
      </c>
      <c r="CM94" s="76">
        <f t="shared" si="737"/>
        <v>0</v>
      </c>
      <c r="CN94" s="76">
        <f t="shared" si="737"/>
        <v>0</v>
      </c>
      <c r="CO94" s="76">
        <f t="shared" si="737"/>
        <v>0</v>
      </c>
      <c r="CP94" s="76">
        <f t="shared" si="737"/>
        <v>0</v>
      </c>
      <c r="CQ94" s="76">
        <f t="shared" si="737"/>
        <v>0</v>
      </c>
      <c r="CR94" s="76">
        <f t="shared" si="737"/>
        <v>0</v>
      </c>
      <c r="CS94" s="76">
        <f t="shared" si="737"/>
        <v>0</v>
      </c>
      <c r="CT94" s="76">
        <f t="shared" si="737"/>
        <v>0</v>
      </c>
      <c r="CU94" s="76">
        <f t="shared" si="737"/>
        <v>0</v>
      </c>
      <c r="CV94" s="76">
        <f t="shared" si="737"/>
        <v>0</v>
      </c>
      <c r="CW94" s="76">
        <f t="shared" si="737"/>
        <v>0</v>
      </c>
      <c r="CX94" s="76">
        <f t="shared" si="737"/>
        <v>0</v>
      </c>
      <c r="CY94" s="76">
        <f t="shared" si="737"/>
        <v>0</v>
      </c>
      <c r="CZ94" s="76">
        <f t="shared" si="737"/>
        <v>0</v>
      </c>
      <c r="DA94" s="76">
        <f t="shared" si="737"/>
        <v>0</v>
      </c>
      <c r="DB94" s="76">
        <f t="shared" si="737"/>
        <v>0</v>
      </c>
      <c r="DC94" s="76">
        <f t="shared" si="737"/>
        <v>0</v>
      </c>
      <c r="DD94" s="76">
        <f t="shared" si="737"/>
        <v>0</v>
      </c>
      <c r="DE94" s="76">
        <f t="shared" si="737"/>
        <v>0</v>
      </c>
      <c r="DF94" s="76">
        <f t="shared" si="737"/>
        <v>0</v>
      </c>
      <c r="DG94" s="76">
        <f t="shared" si="737"/>
        <v>0</v>
      </c>
      <c r="DH94" s="76">
        <f t="shared" si="737"/>
        <v>0</v>
      </c>
      <c r="DI94" s="76">
        <f t="shared" si="737"/>
        <v>0</v>
      </c>
      <c r="DJ94" s="76">
        <f t="shared" si="737"/>
        <v>0</v>
      </c>
      <c r="DK94" s="76">
        <f t="shared" si="737"/>
        <v>0</v>
      </c>
      <c r="DL94" s="76">
        <f t="shared" si="737"/>
        <v>0</v>
      </c>
      <c r="DM94" s="76">
        <f t="shared" si="737"/>
        <v>0</v>
      </c>
      <c r="DN94" s="76">
        <f t="shared" si="737"/>
        <v>0</v>
      </c>
      <c r="DO94" s="76">
        <f t="shared" ref="DO94:EQ94" si="738">SUM(DO95:DO96)</f>
        <v>0</v>
      </c>
      <c r="DP94" s="76">
        <f t="shared" si="738"/>
        <v>6</v>
      </c>
      <c r="DQ94" s="76">
        <f t="shared" si="738"/>
        <v>228</v>
      </c>
      <c r="DR94" s="76">
        <f t="shared" si="738"/>
        <v>0</v>
      </c>
      <c r="DS94" s="76">
        <f t="shared" si="738"/>
        <v>0</v>
      </c>
      <c r="DT94" s="76">
        <f t="shared" si="738"/>
        <v>0</v>
      </c>
      <c r="DU94" s="76">
        <f t="shared" si="738"/>
        <v>0</v>
      </c>
      <c r="DV94" s="76">
        <f t="shared" si="738"/>
        <v>0</v>
      </c>
      <c r="DW94" s="76">
        <f t="shared" si="738"/>
        <v>0</v>
      </c>
      <c r="DX94" s="76">
        <f t="shared" si="738"/>
        <v>0</v>
      </c>
      <c r="DY94" s="76">
        <f t="shared" si="738"/>
        <v>0</v>
      </c>
      <c r="DZ94" s="76">
        <f t="shared" si="738"/>
        <v>0</v>
      </c>
      <c r="EA94" s="76">
        <f t="shared" si="738"/>
        <v>0</v>
      </c>
      <c r="EB94" s="76">
        <f t="shared" si="738"/>
        <v>0</v>
      </c>
      <c r="EC94" s="76">
        <f t="shared" si="738"/>
        <v>0</v>
      </c>
      <c r="ED94" s="76">
        <f t="shared" si="738"/>
        <v>0</v>
      </c>
      <c r="EE94" s="76">
        <f t="shared" si="738"/>
        <v>0</v>
      </c>
      <c r="EF94" s="76">
        <f t="shared" si="738"/>
        <v>0</v>
      </c>
      <c r="EG94" s="76">
        <f t="shared" si="738"/>
        <v>0</v>
      </c>
      <c r="EH94" s="76">
        <f t="shared" si="738"/>
        <v>0</v>
      </c>
      <c r="EI94" s="76">
        <f t="shared" si="738"/>
        <v>0</v>
      </c>
      <c r="EJ94" s="76">
        <f t="shared" si="738"/>
        <v>6</v>
      </c>
      <c r="EK94" s="76">
        <f t="shared" si="738"/>
        <v>0</v>
      </c>
      <c r="EL94" s="76">
        <f t="shared" si="738"/>
        <v>228</v>
      </c>
      <c r="EM94" s="76">
        <f t="shared" si="738"/>
        <v>0</v>
      </c>
      <c r="EN94" s="76">
        <f t="shared" si="738"/>
        <v>0</v>
      </c>
      <c r="EO94" s="76">
        <f t="shared" si="738"/>
        <v>0</v>
      </c>
      <c r="EP94" s="76">
        <f t="shared" si="738"/>
        <v>0</v>
      </c>
      <c r="EQ94" s="76">
        <f t="shared" si="738"/>
        <v>0</v>
      </c>
      <c r="ER94" s="51"/>
      <c r="ES94" s="71"/>
      <c r="ET94" s="79"/>
    </row>
    <row r="95" spans="1:150" ht="38.25" customHeight="1" x14ac:dyDescent="0.2">
      <c r="A95" s="13">
        <v>1</v>
      </c>
      <c r="B95" s="14" t="s">
        <v>39</v>
      </c>
      <c r="C95" s="15" t="s">
        <v>34</v>
      </c>
      <c r="D95" s="28"/>
      <c r="E95" s="28">
        <v>3</v>
      </c>
      <c r="F95" s="28">
        <v>114</v>
      </c>
      <c r="G95" s="28">
        <v>0</v>
      </c>
      <c r="H95" s="28"/>
      <c r="I95" s="28"/>
      <c r="J95" s="28"/>
      <c r="K95" s="28"/>
      <c r="L95" s="28"/>
      <c r="M95" s="29"/>
      <c r="N95" s="28"/>
      <c r="O95" s="28"/>
      <c r="P95" s="28"/>
      <c r="Q95" s="29"/>
      <c r="R95" s="29"/>
      <c r="S95" s="29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9"/>
      <c r="AP95" s="28"/>
      <c r="AQ95" s="28"/>
      <c r="AR95" s="28"/>
      <c r="AS95" s="29"/>
      <c r="AT95" s="29"/>
      <c r="AU95" s="29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9"/>
      <c r="BR95" s="28"/>
      <c r="BS95" s="28"/>
      <c r="BT95" s="28"/>
      <c r="BU95" s="29"/>
      <c r="BV95" s="29"/>
      <c r="BW95" s="29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9"/>
      <c r="CT95" s="28"/>
      <c r="CU95" s="28"/>
      <c r="CV95" s="28"/>
      <c r="CW95" s="29"/>
      <c r="CX95" s="29"/>
      <c r="CY95" s="29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>
        <v>3</v>
      </c>
      <c r="DQ95" s="28">
        <v>114</v>
      </c>
      <c r="DR95" s="28"/>
      <c r="DS95" s="28"/>
      <c r="DT95" s="28"/>
      <c r="DU95" s="29"/>
      <c r="DV95" s="28"/>
      <c r="DW95" s="28"/>
      <c r="DX95" s="28"/>
      <c r="DY95" s="29"/>
      <c r="DZ95" s="29"/>
      <c r="EA95" s="29"/>
      <c r="EB95" s="28"/>
      <c r="EC95" s="28"/>
      <c r="ED95" s="28"/>
      <c r="EE95" s="28"/>
      <c r="EF95" s="28"/>
      <c r="EG95" s="28"/>
      <c r="EH95" s="28"/>
      <c r="EI95" s="28" t="s">
        <v>111</v>
      </c>
      <c r="EJ95" s="28">
        <v>3</v>
      </c>
      <c r="EK95" s="28"/>
      <c r="EL95" s="28">
        <v>114</v>
      </c>
      <c r="EM95" s="28"/>
      <c r="EN95" s="28"/>
      <c r="EO95" s="28"/>
      <c r="EP95" s="28"/>
      <c r="EQ95" s="28"/>
      <c r="ER95" s="16" t="s">
        <v>99</v>
      </c>
      <c r="ES95" s="70" t="s">
        <v>189</v>
      </c>
    </row>
    <row r="96" spans="1:150" ht="25.5" customHeight="1" x14ac:dyDescent="0.2">
      <c r="A96" s="13">
        <v>2</v>
      </c>
      <c r="B96" s="14" t="s">
        <v>128</v>
      </c>
      <c r="C96" s="15" t="s">
        <v>34</v>
      </c>
      <c r="D96" s="28"/>
      <c r="E96" s="28">
        <v>3</v>
      </c>
      <c r="F96" s="28">
        <v>114</v>
      </c>
      <c r="G96" s="28">
        <v>0</v>
      </c>
      <c r="H96" s="28"/>
      <c r="I96" s="28"/>
      <c r="J96" s="28"/>
      <c r="K96" s="28"/>
      <c r="L96" s="28"/>
      <c r="M96" s="29"/>
      <c r="N96" s="28"/>
      <c r="O96" s="28"/>
      <c r="P96" s="28"/>
      <c r="Q96" s="29"/>
      <c r="R96" s="29"/>
      <c r="S96" s="29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9"/>
      <c r="AP96" s="28"/>
      <c r="AQ96" s="28"/>
      <c r="AR96" s="28"/>
      <c r="AS96" s="29"/>
      <c r="AT96" s="29"/>
      <c r="AU96" s="29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9"/>
      <c r="BR96" s="28"/>
      <c r="BS96" s="28"/>
      <c r="BT96" s="28"/>
      <c r="BU96" s="29"/>
      <c r="BV96" s="29"/>
      <c r="BW96" s="29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9"/>
      <c r="CT96" s="28"/>
      <c r="CU96" s="28"/>
      <c r="CV96" s="28"/>
      <c r="CW96" s="29"/>
      <c r="CX96" s="29"/>
      <c r="CY96" s="29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>
        <v>3</v>
      </c>
      <c r="DQ96" s="28">
        <v>114</v>
      </c>
      <c r="DR96" s="28"/>
      <c r="DS96" s="28"/>
      <c r="DT96" s="28"/>
      <c r="DU96" s="29"/>
      <c r="DV96" s="28"/>
      <c r="DW96" s="28"/>
      <c r="DX96" s="28"/>
      <c r="DY96" s="29"/>
      <c r="DZ96" s="29"/>
      <c r="EA96" s="29"/>
      <c r="EB96" s="28"/>
      <c r="EC96" s="28"/>
      <c r="ED96" s="28"/>
      <c r="EE96" s="28"/>
      <c r="EF96" s="28"/>
      <c r="EG96" s="28"/>
      <c r="EH96" s="28"/>
      <c r="EI96" s="28" t="s">
        <v>111</v>
      </c>
      <c r="EJ96" s="28">
        <v>3</v>
      </c>
      <c r="EK96" s="28"/>
      <c r="EL96" s="28">
        <v>114</v>
      </c>
      <c r="EM96" s="28"/>
      <c r="EN96" s="28"/>
      <c r="EO96" s="28"/>
      <c r="EP96" s="28"/>
      <c r="EQ96" s="28"/>
      <c r="ER96" s="16" t="s">
        <v>99</v>
      </c>
      <c r="ES96" s="70" t="s">
        <v>190</v>
      </c>
    </row>
    <row r="97" spans="1:150" s="80" customFormat="1" ht="12.75" customHeight="1" x14ac:dyDescent="0.2">
      <c r="A97" s="73" t="s">
        <v>33</v>
      </c>
      <c r="B97" s="74" t="s">
        <v>32</v>
      </c>
      <c r="C97" s="75"/>
      <c r="D97" s="76"/>
      <c r="E97" s="76">
        <f>SUM(E98)</f>
        <v>18</v>
      </c>
      <c r="F97" s="76">
        <f t="shared" ref="F97:G97" si="739">SUM(F98)</f>
        <v>684</v>
      </c>
      <c r="G97" s="76">
        <f t="shared" si="739"/>
        <v>80</v>
      </c>
      <c r="H97" s="76">
        <v>0</v>
      </c>
      <c r="I97" s="76">
        <v>0</v>
      </c>
      <c r="J97" s="76">
        <v>0</v>
      </c>
      <c r="K97" s="76"/>
      <c r="L97" s="76">
        <v>0</v>
      </c>
      <c r="M97" s="54"/>
      <c r="N97" s="76"/>
      <c r="O97" s="76">
        <v>0</v>
      </c>
      <c r="P97" s="76"/>
      <c r="Q97" s="54"/>
      <c r="R97" s="54"/>
      <c r="S97" s="54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>
        <v>0</v>
      </c>
      <c r="AF97" s="76"/>
      <c r="AG97" s="76">
        <v>0</v>
      </c>
      <c r="AH97" s="76">
        <v>0</v>
      </c>
      <c r="AI97" s="76">
        <v>0</v>
      </c>
      <c r="AJ97" s="76">
        <v>0</v>
      </c>
      <c r="AK97" s="76">
        <v>0</v>
      </c>
      <c r="AL97" s="76">
        <v>0</v>
      </c>
      <c r="AM97" s="76"/>
      <c r="AN97" s="76">
        <v>0</v>
      </c>
      <c r="AO97" s="54"/>
      <c r="AP97" s="76"/>
      <c r="AQ97" s="76">
        <v>0</v>
      </c>
      <c r="AR97" s="76"/>
      <c r="AS97" s="54"/>
      <c r="AT97" s="54"/>
      <c r="AU97" s="54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>
        <v>0</v>
      </c>
      <c r="BH97" s="76"/>
      <c r="BI97" s="76">
        <v>0</v>
      </c>
      <c r="BJ97" s="76">
        <v>0</v>
      </c>
      <c r="BK97" s="76">
        <v>0</v>
      </c>
      <c r="BL97" s="76">
        <v>0</v>
      </c>
      <c r="BM97" s="76">
        <v>0</v>
      </c>
      <c r="BN97" s="76">
        <v>0</v>
      </c>
      <c r="BO97" s="76"/>
      <c r="BP97" s="76">
        <v>0</v>
      </c>
      <c r="BQ97" s="54"/>
      <c r="BR97" s="76"/>
      <c r="BS97" s="76">
        <v>0</v>
      </c>
      <c r="BT97" s="76"/>
      <c r="BU97" s="54"/>
      <c r="BV97" s="54"/>
      <c r="BW97" s="54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>
        <v>0</v>
      </c>
      <c r="CJ97" s="76"/>
      <c r="CK97" s="76">
        <v>0</v>
      </c>
      <c r="CL97" s="76">
        <v>0</v>
      </c>
      <c r="CM97" s="76">
        <v>0</v>
      </c>
      <c r="CN97" s="76">
        <v>0</v>
      </c>
      <c r="CO97" s="76">
        <v>0</v>
      </c>
      <c r="CP97" s="76">
        <v>0</v>
      </c>
      <c r="CQ97" s="76"/>
      <c r="CR97" s="76">
        <v>0</v>
      </c>
      <c r="CS97" s="54"/>
      <c r="CT97" s="76"/>
      <c r="CU97" s="76">
        <v>0</v>
      </c>
      <c r="CV97" s="76"/>
      <c r="CW97" s="54"/>
      <c r="CX97" s="54"/>
      <c r="CY97" s="54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>
        <v>0</v>
      </c>
      <c r="DL97" s="76"/>
      <c r="DM97" s="76">
        <v>0</v>
      </c>
      <c r="DN97" s="76">
        <v>0</v>
      </c>
      <c r="DO97" s="76">
        <v>0</v>
      </c>
      <c r="DP97" s="76"/>
      <c r="DQ97" s="76"/>
      <c r="DR97" s="76"/>
      <c r="DS97" s="76"/>
      <c r="DT97" s="76"/>
      <c r="DU97" s="54"/>
      <c r="DV97" s="76"/>
      <c r="DW97" s="76"/>
      <c r="DX97" s="76"/>
      <c r="DY97" s="54"/>
      <c r="DZ97" s="54"/>
      <c r="EA97" s="54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51"/>
      <c r="ES97" s="71"/>
      <c r="ET97" s="79"/>
    </row>
    <row r="98" spans="1:150" ht="25.5" customHeight="1" x14ac:dyDescent="0.2">
      <c r="A98" s="36">
        <v>1</v>
      </c>
      <c r="B98" s="37" t="s">
        <v>194</v>
      </c>
      <c r="C98" s="38" t="s">
        <v>34</v>
      </c>
      <c r="D98" s="34">
        <v>0</v>
      </c>
      <c r="E98" s="34">
        <v>18</v>
      </c>
      <c r="F98" s="34">
        <v>684</v>
      </c>
      <c r="G98" s="34">
        <v>80</v>
      </c>
      <c r="H98" s="34">
        <v>8</v>
      </c>
      <c r="I98" s="34">
        <v>304</v>
      </c>
      <c r="J98" s="34">
        <v>30</v>
      </c>
      <c r="K98" s="34"/>
      <c r="L98" s="34">
        <v>30</v>
      </c>
      <c r="M98" s="34"/>
      <c r="N98" s="34"/>
      <c r="O98" s="34">
        <v>274</v>
      </c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>
        <v>30</v>
      </c>
      <c r="AF98" s="34" t="s">
        <v>99</v>
      </c>
      <c r="AG98" s="34">
        <v>8</v>
      </c>
      <c r="AH98" s="34">
        <v>30</v>
      </c>
      <c r="AI98" s="34">
        <v>304</v>
      </c>
      <c r="AJ98" s="34">
        <v>8</v>
      </c>
      <c r="AK98" s="34">
        <v>304</v>
      </c>
      <c r="AL98" s="34">
        <v>30</v>
      </c>
      <c r="AM98" s="34"/>
      <c r="AN98" s="34">
        <v>30</v>
      </c>
      <c r="AO98" s="34"/>
      <c r="AP98" s="34"/>
      <c r="AQ98" s="34">
        <v>274</v>
      </c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>
        <v>30</v>
      </c>
      <c r="BH98" s="34" t="s">
        <v>125</v>
      </c>
      <c r="BI98" s="34">
        <v>8</v>
      </c>
      <c r="BJ98" s="34">
        <v>30</v>
      </c>
      <c r="BK98" s="34">
        <v>304</v>
      </c>
      <c r="BL98" s="34">
        <v>1</v>
      </c>
      <c r="BM98" s="34">
        <v>38</v>
      </c>
      <c r="BN98" s="34">
        <v>10</v>
      </c>
      <c r="BO98" s="34"/>
      <c r="BP98" s="34">
        <v>10</v>
      </c>
      <c r="BQ98" s="34"/>
      <c r="BR98" s="34"/>
      <c r="BS98" s="34">
        <v>28</v>
      </c>
      <c r="BT98" s="34"/>
      <c r="BU98" s="34"/>
      <c r="BV98" s="34"/>
      <c r="BW98" s="34"/>
      <c r="BX98" s="34"/>
      <c r="BY98" s="34">
        <v>0</v>
      </c>
      <c r="BZ98" s="34"/>
      <c r="CA98" s="34"/>
      <c r="CB98" s="34"/>
      <c r="CC98" s="34"/>
      <c r="CD98" s="34"/>
      <c r="CE98" s="34"/>
      <c r="CF98" s="34"/>
      <c r="CG98" s="34"/>
      <c r="CH98" s="34"/>
      <c r="CI98" s="34">
        <v>10</v>
      </c>
      <c r="CJ98" s="34" t="s">
        <v>125</v>
      </c>
      <c r="CK98" s="34">
        <v>1</v>
      </c>
      <c r="CL98" s="34">
        <v>10</v>
      </c>
      <c r="CM98" s="34">
        <v>38</v>
      </c>
      <c r="CN98" s="34">
        <v>1</v>
      </c>
      <c r="CO98" s="34">
        <v>38</v>
      </c>
      <c r="CP98" s="34">
        <v>10</v>
      </c>
      <c r="CQ98" s="34"/>
      <c r="CR98" s="34">
        <v>10</v>
      </c>
      <c r="CS98" s="34"/>
      <c r="CT98" s="34"/>
      <c r="CU98" s="34">
        <v>28</v>
      </c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>
        <v>10</v>
      </c>
      <c r="DL98" s="34" t="s">
        <v>111</v>
      </c>
      <c r="DM98" s="34">
        <v>1</v>
      </c>
      <c r="DN98" s="34">
        <v>10</v>
      </c>
      <c r="DO98" s="34">
        <v>38</v>
      </c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6" t="s">
        <v>99</v>
      </c>
      <c r="ES98" s="72" t="s">
        <v>195</v>
      </c>
    </row>
    <row r="99" spans="1:150" ht="25.5" customHeight="1" x14ac:dyDescent="0.2">
      <c r="A99" s="51"/>
      <c r="B99" s="52" t="s">
        <v>112</v>
      </c>
      <c r="C99" s="53"/>
      <c r="D99" s="54">
        <v>240</v>
      </c>
      <c r="E99" s="54">
        <f>E13+E22+E81+E82+E94+E93</f>
        <v>240</v>
      </c>
      <c r="F99" s="54">
        <f>F13+F22+F81+F82+F94+F93</f>
        <v>9120</v>
      </c>
      <c r="G99" s="54">
        <f t="shared" ref="G99:BK99" si="740">G13+G22+G81+G82+G94+G93</f>
        <v>1284</v>
      </c>
      <c r="H99" s="54">
        <f t="shared" si="740"/>
        <v>54</v>
      </c>
      <c r="I99" s="54">
        <f t="shared" si="740"/>
        <v>2052</v>
      </c>
      <c r="J99" s="54">
        <f t="shared" si="740"/>
        <v>346</v>
      </c>
      <c r="K99" s="54">
        <f t="shared" si="740"/>
        <v>148</v>
      </c>
      <c r="L99" s="54">
        <f t="shared" si="740"/>
        <v>198</v>
      </c>
      <c r="M99" s="54">
        <f t="shared" si="740"/>
        <v>0</v>
      </c>
      <c r="N99" s="54">
        <f t="shared" si="740"/>
        <v>0</v>
      </c>
      <c r="O99" s="54">
        <f t="shared" si="740"/>
        <v>1706</v>
      </c>
      <c r="P99" s="54">
        <f t="shared" si="740"/>
        <v>22</v>
      </c>
      <c r="Q99" s="54">
        <f t="shared" si="740"/>
        <v>0</v>
      </c>
      <c r="R99" s="54">
        <f t="shared" si="740"/>
        <v>0</v>
      </c>
      <c r="S99" s="54">
        <f t="shared" si="740"/>
        <v>0</v>
      </c>
      <c r="T99" s="54">
        <f t="shared" si="740"/>
        <v>0</v>
      </c>
      <c r="U99" s="54">
        <f t="shared" si="740"/>
        <v>128</v>
      </c>
      <c r="V99" s="54">
        <f t="shared" si="740"/>
        <v>0</v>
      </c>
      <c r="W99" s="54">
        <f t="shared" si="740"/>
        <v>18</v>
      </c>
      <c r="X99" s="54">
        <f t="shared" si="740"/>
        <v>112</v>
      </c>
      <c r="Y99" s="54">
        <f t="shared" si="740"/>
        <v>684</v>
      </c>
      <c r="Z99" s="54">
        <f t="shared" si="740"/>
        <v>112</v>
      </c>
      <c r="AA99" s="54">
        <f t="shared" si="740"/>
        <v>0</v>
      </c>
      <c r="AB99" s="54">
        <f t="shared" si="740"/>
        <v>23</v>
      </c>
      <c r="AC99" s="54">
        <f t="shared" si="740"/>
        <v>128</v>
      </c>
      <c r="AD99" s="54">
        <f t="shared" si="740"/>
        <v>874</v>
      </c>
      <c r="AE99" s="54">
        <f t="shared" si="740"/>
        <v>106</v>
      </c>
      <c r="AF99" s="54">
        <f t="shared" si="740"/>
        <v>0</v>
      </c>
      <c r="AG99" s="54">
        <f t="shared" si="740"/>
        <v>13</v>
      </c>
      <c r="AH99" s="54">
        <f t="shared" si="740"/>
        <v>106</v>
      </c>
      <c r="AI99" s="54">
        <f t="shared" si="740"/>
        <v>494</v>
      </c>
      <c r="AJ99" s="54">
        <f t="shared" si="740"/>
        <v>50</v>
      </c>
      <c r="AK99" s="54">
        <f t="shared" si="740"/>
        <v>1900</v>
      </c>
      <c r="AL99" s="54">
        <f t="shared" si="740"/>
        <v>346</v>
      </c>
      <c r="AM99" s="54">
        <f t="shared" si="740"/>
        <v>150</v>
      </c>
      <c r="AN99" s="54">
        <f t="shared" si="740"/>
        <v>196</v>
      </c>
      <c r="AO99" s="54">
        <f t="shared" si="740"/>
        <v>0</v>
      </c>
      <c r="AP99" s="54">
        <f t="shared" si="740"/>
        <v>0</v>
      </c>
      <c r="AQ99" s="54">
        <f t="shared" si="740"/>
        <v>1554</v>
      </c>
      <c r="AR99" s="54">
        <f t="shared" si="740"/>
        <v>0</v>
      </c>
      <c r="AS99" s="54">
        <f t="shared" si="740"/>
        <v>0</v>
      </c>
      <c r="AT99" s="54">
        <f t="shared" si="740"/>
        <v>0</v>
      </c>
      <c r="AU99" s="54">
        <f t="shared" si="740"/>
        <v>0</v>
      </c>
      <c r="AV99" s="54">
        <f t="shared" si="740"/>
        <v>0</v>
      </c>
      <c r="AW99" s="54">
        <f t="shared" si="740"/>
        <v>122</v>
      </c>
      <c r="AX99" s="54">
        <f t="shared" si="740"/>
        <v>0</v>
      </c>
      <c r="AY99" s="54">
        <f t="shared" si="740"/>
        <v>19</v>
      </c>
      <c r="AZ99" s="54">
        <f t="shared" si="740"/>
        <v>122</v>
      </c>
      <c r="BA99" s="54">
        <f t="shared" si="740"/>
        <v>722</v>
      </c>
      <c r="BB99" s="54">
        <f t="shared" si="740"/>
        <v>132</v>
      </c>
      <c r="BC99" s="54">
        <f t="shared" si="740"/>
        <v>0</v>
      </c>
      <c r="BD99" s="54">
        <f t="shared" si="740"/>
        <v>17</v>
      </c>
      <c r="BE99" s="54">
        <f t="shared" si="740"/>
        <v>132</v>
      </c>
      <c r="BF99" s="54">
        <f t="shared" si="740"/>
        <v>646</v>
      </c>
      <c r="BG99" s="54">
        <f t="shared" si="740"/>
        <v>92</v>
      </c>
      <c r="BH99" s="54">
        <f t="shared" si="740"/>
        <v>0</v>
      </c>
      <c r="BI99" s="54">
        <f t="shared" si="740"/>
        <v>14</v>
      </c>
      <c r="BJ99" s="54">
        <f t="shared" si="740"/>
        <v>92</v>
      </c>
      <c r="BK99" s="54">
        <f t="shared" si="740"/>
        <v>532</v>
      </c>
      <c r="BL99" s="54">
        <f t="shared" ref="BL99:DO99" si="741">BL13+BL22+BL81+BL82+BL94+BL93</f>
        <v>50</v>
      </c>
      <c r="BM99" s="54">
        <f t="shared" si="741"/>
        <v>1900</v>
      </c>
      <c r="BN99" s="54">
        <f t="shared" si="741"/>
        <v>298</v>
      </c>
      <c r="BO99" s="54">
        <f t="shared" si="741"/>
        <v>114</v>
      </c>
      <c r="BP99" s="54">
        <f t="shared" si="741"/>
        <v>144</v>
      </c>
      <c r="BQ99" s="54">
        <f t="shared" si="741"/>
        <v>0</v>
      </c>
      <c r="BR99" s="54">
        <f t="shared" si="741"/>
        <v>40</v>
      </c>
      <c r="BS99" s="54">
        <f t="shared" si="741"/>
        <v>1412</v>
      </c>
      <c r="BT99" s="54">
        <f t="shared" si="741"/>
        <v>0</v>
      </c>
      <c r="BU99" s="54">
        <f t="shared" si="741"/>
        <v>0</v>
      </c>
      <c r="BV99" s="54">
        <f t="shared" si="741"/>
        <v>0</v>
      </c>
      <c r="BW99" s="54">
        <f t="shared" si="741"/>
        <v>0</v>
      </c>
      <c r="BX99" s="54">
        <f t="shared" si="741"/>
        <v>0</v>
      </c>
      <c r="BY99" s="54">
        <f t="shared" si="741"/>
        <v>100</v>
      </c>
      <c r="BZ99" s="54">
        <v>0</v>
      </c>
      <c r="CA99" s="54">
        <f t="shared" si="741"/>
        <v>11</v>
      </c>
      <c r="CB99" s="54">
        <f t="shared" si="741"/>
        <v>100</v>
      </c>
      <c r="CC99" s="54">
        <f t="shared" si="741"/>
        <v>418</v>
      </c>
      <c r="CD99" s="54">
        <f t="shared" si="741"/>
        <v>74</v>
      </c>
      <c r="CE99" s="54">
        <v>0</v>
      </c>
      <c r="CF99" s="54">
        <f t="shared" si="741"/>
        <v>8</v>
      </c>
      <c r="CG99" s="54">
        <f t="shared" si="741"/>
        <v>62</v>
      </c>
      <c r="CH99" s="54">
        <f t="shared" si="741"/>
        <v>304</v>
      </c>
      <c r="CI99" s="54">
        <f t="shared" si="741"/>
        <v>124</v>
      </c>
      <c r="CJ99" s="54">
        <v>0</v>
      </c>
      <c r="CK99" s="54">
        <f t="shared" si="741"/>
        <v>31</v>
      </c>
      <c r="CL99" s="54">
        <f t="shared" si="741"/>
        <v>136</v>
      </c>
      <c r="CM99" s="54">
        <f t="shared" si="741"/>
        <v>1178</v>
      </c>
      <c r="CN99" s="54">
        <f t="shared" si="741"/>
        <v>56</v>
      </c>
      <c r="CO99" s="54">
        <f t="shared" si="741"/>
        <v>2128</v>
      </c>
      <c r="CP99" s="54">
        <f t="shared" si="741"/>
        <v>284</v>
      </c>
      <c r="CQ99" s="54">
        <f t="shared" si="741"/>
        <v>108</v>
      </c>
      <c r="CR99" s="54">
        <f t="shared" si="741"/>
        <v>144</v>
      </c>
      <c r="CS99" s="54">
        <f t="shared" si="741"/>
        <v>0</v>
      </c>
      <c r="CT99" s="54">
        <f t="shared" si="741"/>
        <v>32</v>
      </c>
      <c r="CU99" s="54">
        <f t="shared" si="741"/>
        <v>1844</v>
      </c>
      <c r="CV99" s="54">
        <f t="shared" si="741"/>
        <v>0</v>
      </c>
      <c r="CW99" s="54">
        <f t="shared" si="741"/>
        <v>0</v>
      </c>
      <c r="CX99" s="54">
        <f t="shared" si="741"/>
        <v>0</v>
      </c>
      <c r="CY99" s="54">
        <f t="shared" si="741"/>
        <v>0</v>
      </c>
      <c r="CZ99" s="54">
        <f t="shared" si="741"/>
        <v>0</v>
      </c>
      <c r="DA99" s="54">
        <f t="shared" si="741"/>
        <v>96</v>
      </c>
      <c r="DB99" s="54">
        <f t="shared" si="741"/>
        <v>0</v>
      </c>
      <c r="DC99" s="54">
        <f t="shared" si="741"/>
        <v>20</v>
      </c>
      <c r="DD99" s="54">
        <f t="shared" si="741"/>
        <v>96</v>
      </c>
      <c r="DE99" s="54">
        <f t="shared" si="741"/>
        <v>760</v>
      </c>
      <c r="DF99" s="54">
        <f t="shared" si="741"/>
        <v>88</v>
      </c>
      <c r="DG99" s="54">
        <v>0</v>
      </c>
      <c r="DH99" s="54">
        <f t="shared" si="741"/>
        <v>15</v>
      </c>
      <c r="DI99" s="54">
        <f t="shared" si="741"/>
        <v>78</v>
      </c>
      <c r="DJ99" s="54">
        <f t="shared" si="741"/>
        <v>570</v>
      </c>
      <c r="DK99" s="54">
        <f t="shared" si="741"/>
        <v>100</v>
      </c>
      <c r="DL99" s="54">
        <v>0</v>
      </c>
      <c r="DM99" s="54">
        <f t="shared" si="741"/>
        <v>21</v>
      </c>
      <c r="DN99" s="54">
        <f t="shared" si="741"/>
        <v>110</v>
      </c>
      <c r="DO99" s="54">
        <f t="shared" si="741"/>
        <v>798</v>
      </c>
      <c r="DP99" s="54">
        <f t="shared" ref="DP99:EQ99" si="742">DP13+DP22+DP81+DP82+DP94+DP93</f>
        <v>30</v>
      </c>
      <c r="DQ99" s="54">
        <f t="shared" si="742"/>
        <v>1140</v>
      </c>
      <c r="DR99" s="54">
        <f t="shared" si="742"/>
        <v>10</v>
      </c>
      <c r="DS99" s="54">
        <f t="shared" si="742"/>
        <v>0</v>
      </c>
      <c r="DT99" s="54">
        <f t="shared" si="742"/>
        <v>0</v>
      </c>
      <c r="DU99" s="54">
        <f t="shared" si="742"/>
        <v>0</v>
      </c>
      <c r="DV99" s="54">
        <f t="shared" si="742"/>
        <v>10</v>
      </c>
      <c r="DW99" s="54">
        <f t="shared" si="742"/>
        <v>484</v>
      </c>
      <c r="DX99" s="54">
        <f t="shared" si="742"/>
        <v>0</v>
      </c>
      <c r="DY99" s="54">
        <f t="shared" si="742"/>
        <v>0</v>
      </c>
      <c r="DZ99" s="54">
        <f t="shared" si="742"/>
        <v>0</v>
      </c>
      <c r="EA99" s="54">
        <f t="shared" si="742"/>
        <v>0</v>
      </c>
      <c r="EB99" s="54">
        <f t="shared" si="742"/>
        <v>0</v>
      </c>
      <c r="EC99" s="54">
        <f t="shared" si="742"/>
        <v>10</v>
      </c>
      <c r="ED99" s="54">
        <v>0</v>
      </c>
      <c r="EE99" s="54">
        <f t="shared" si="742"/>
        <v>18</v>
      </c>
      <c r="EF99" s="54">
        <f t="shared" si="742"/>
        <v>10</v>
      </c>
      <c r="EG99" s="54">
        <f t="shared" si="742"/>
        <v>684</v>
      </c>
      <c r="EH99" s="54">
        <f t="shared" si="742"/>
        <v>0</v>
      </c>
      <c r="EI99" s="54">
        <v>0</v>
      </c>
      <c r="EJ99" s="54">
        <f t="shared" si="742"/>
        <v>12</v>
      </c>
      <c r="EK99" s="54">
        <f t="shared" si="742"/>
        <v>0</v>
      </c>
      <c r="EL99" s="54">
        <f t="shared" si="742"/>
        <v>456</v>
      </c>
      <c r="EM99" s="54">
        <f t="shared" si="742"/>
        <v>0</v>
      </c>
      <c r="EN99" s="54">
        <f t="shared" si="742"/>
        <v>0</v>
      </c>
      <c r="EO99" s="54">
        <f t="shared" si="742"/>
        <v>0</v>
      </c>
      <c r="EP99" s="54">
        <f t="shared" si="742"/>
        <v>0</v>
      </c>
      <c r="EQ99" s="54">
        <f t="shared" si="742"/>
        <v>0</v>
      </c>
      <c r="ER99" s="51"/>
      <c r="ES99" s="71"/>
    </row>
    <row r="100" spans="1:150" s="33" customFormat="1" ht="12.75" customHeight="1" x14ac:dyDescent="0.2">
      <c r="A100" s="31"/>
      <c r="B100" s="41"/>
      <c r="C100" s="32"/>
      <c r="D100" s="117"/>
      <c r="E100" s="118"/>
      <c r="F100" s="35"/>
      <c r="G100" s="31"/>
      <c r="H100" s="117"/>
      <c r="I100" s="118"/>
      <c r="J100" s="35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5"/>
      <c r="V100" s="31"/>
      <c r="W100" s="31"/>
      <c r="X100" s="31"/>
      <c r="Y100" s="31"/>
      <c r="Z100" s="35"/>
      <c r="AA100" s="31"/>
      <c r="AB100" s="31"/>
      <c r="AC100" s="31"/>
      <c r="AD100" s="31"/>
      <c r="AE100" s="35"/>
      <c r="AF100" s="31"/>
      <c r="AG100" s="31"/>
      <c r="AH100" s="31"/>
      <c r="AI100" s="31"/>
      <c r="AJ100" s="117"/>
      <c r="AK100" s="118"/>
      <c r="AL100" s="35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5"/>
      <c r="AX100" s="31"/>
      <c r="AY100" s="31"/>
      <c r="AZ100" s="31"/>
      <c r="BA100" s="31"/>
      <c r="BB100" s="35"/>
      <c r="BC100" s="31"/>
      <c r="BD100" s="31"/>
      <c r="BE100" s="31"/>
      <c r="BF100" s="31"/>
      <c r="BG100" s="35"/>
      <c r="BH100" s="31"/>
      <c r="BI100" s="31"/>
      <c r="BJ100" s="31"/>
      <c r="BK100" s="31"/>
      <c r="BL100" s="117"/>
      <c r="BM100" s="118"/>
      <c r="BN100" s="35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5"/>
      <c r="BZ100" s="31"/>
      <c r="CA100" s="31"/>
      <c r="CB100" s="31"/>
      <c r="CC100" s="31"/>
      <c r="CD100" s="35"/>
      <c r="CE100" s="31"/>
      <c r="CF100" s="31"/>
      <c r="CG100" s="31"/>
      <c r="CH100" s="31"/>
      <c r="CI100" s="35"/>
      <c r="CJ100" s="31"/>
      <c r="CK100" s="31"/>
      <c r="CL100" s="31"/>
      <c r="CM100" s="31"/>
      <c r="CN100" s="117"/>
      <c r="CO100" s="118"/>
      <c r="CP100" s="35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5"/>
      <c r="DB100" s="31"/>
      <c r="DC100" s="31"/>
      <c r="DD100" s="31"/>
      <c r="DE100" s="31"/>
      <c r="DF100" s="35"/>
      <c r="DG100" s="31"/>
      <c r="DH100" s="31"/>
      <c r="DI100" s="31"/>
      <c r="DJ100" s="31"/>
      <c r="DK100" s="35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T100" s="50"/>
    </row>
    <row r="101" spans="1:150" s="33" customFormat="1" ht="12.75" customHeight="1" x14ac:dyDescent="0.2">
      <c r="A101" s="31"/>
      <c r="B101" s="42"/>
      <c r="C101" s="32"/>
      <c r="D101" s="117"/>
      <c r="E101" s="118"/>
      <c r="F101" s="35"/>
      <c r="G101" s="31"/>
      <c r="H101" s="117"/>
      <c r="I101" s="118"/>
      <c r="J101" s="35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5"/>
      <c r="V101" s="31"/>
      <c r="W101" s="31"/>
      <c r="X101" s="31"/>
      <c r="Y101" s="31"/>
      <c r="Z101" s="35"/>
      <c r="AA101" s="31"/>
      <c r="AB101" s="31"/>
      <c r="AC101" s="31"/>
      <c r="AD101" s="31"/>
      <c r="AE101" s="35"/>
      <c r="AF101" s="31"/>
      <c r="AG101" s="31"/>
      <c r="AH101" s="31"/>
      <c r="AI101" s="31"/>
      <c r="AJ101" s="117"/>
      <c r="AK101" s="118"/>
      <c r="AL101" s="35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5"/>
      <c r="AX101" s="31"/>
      <c r="AY101" s="31"/>
      <c r="AZ101" s="31"/>
      <c r="BA101" s="31"/>
      <c r="BB101" s="35"/>
      <c r="BC101" s="31"/>
      <c r="BD101" s="31"/>
      <c r="BE101" s="31"/>
      <c r="BF101" s="31"/>
      <c r="BG101" s="35"/>
      <c r="BH101" s="31"/>
      <c r="BI101" s="31"/>
      <c r="BJ101" s="31"/>
      <c r="BK101" s="31"/>
      <c r="BL101" s="117"/>
      <c r="BM101" s="118"/>
      <c r="BN101" s="35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5"/>
      <c r="BZ101" s="31"/>
      <c r="CA101" s="31"/>
      <c r="CB101" s="31"/>
      <c r="CC101" s="31"/>
      <c r="CD101" s="35"/>
      <c r="CE101" s="31"/>
      <c r="CF101" s="31"/>
      <c r="CG101" s="31"/>
      <c r="CH101" s="31"/>
      <c r="CI101" s="35"/>
      <c r="CJ101" s="31"/>
      <c r="CK101" s="31"/>
      <c r="CL101" s="31"/>
      <c r="CM101" s="31"/>
      <c r="CN101" s="117"/>
      <c r="CO101" s="118"/>
      <c r="CP101" s="35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5"/>
      <c r="DB101" s="31"/>
      <c r="DC101" s="31"/>
      <c r="DD101" s="31"/>
      <c r="DE101" s="31"/>
      <c r="DF101" s="35"/>
      <c r="DG101" s="31"/>
      <c r="DH101" s="31"/>
      <c r="DI101" s="31"/>
      <c r="DJ101" s="31"/>
      <c r="DK101" s="35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T101" s="50"/>
    </row>
    <row r="102" spans="1:150" s="33" customFormat="1" ht="12.75" customHeight="1" x14ac:dyDescent="0.2">
      <c r="A102" s="31"/>
      <c r="B102" s="42"/>
      <c r="C102" s="3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T102" s="50"/>
    </row>
    <row r="103" spans="1:150" s="33" customFormat="1" ht="12.75" customHeight="1" x14ac:dyDescent="0.2">
      <c r="A103" s="31"/>
      <c r="B103" s="41"/>
      <c r="C103" s="3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T103" s="50"/>
    </row>
    <row r="104" spans="1:150" s="33" customFormat="1" ht="12.75" customHeight="1" x14ac:dyDescent="0.2">
      <c r="A104" s="31"/>
      <c r="B104" s="42"/>
      <c r="C104" s="32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T104" s="50"/>
    </row>
    <row r="105" spans="1:150" s="33" customFormat="1" ht="12.75" customHeight="1" x14ac:dyDescent="0.2">
      <c r="A105" s="31"/>
      <c r="B105" s="42"/>
      <c r="C105" s="32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T105" s="50"/>
    </row>
    <row r="106" spans="1:150" s="33" customFormat="1" x14ac:dyDescent="0.2">
      <c r="A106" s="39"/>
      <c r="B106" s="42"/>
      <c r="C106" s="4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T106" s="50"/>
    </row>
    <row r="107" spans="1:150" s="33" customFormat="1" ht="12.75" customHeight="1" x14ac:dyDescent="0.2">
      <c r="A107" s="39"/>
      <c r="B107" s="56"/>
      <c r="C107" s="4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T107" s="50"/>
    </row>
    <row r="108" spans="1:150" s="33" customFormat="1" x14ac:dyDescent="0.2"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T108" s="50"/>
    </row>
    <row r="109" spans="1:150" s="33" customFormat="1" ht="12.75" customHeight="1" x14ac:dyDescent="0.2"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T109" s="50"/>
    </row>
    <row r="110" spans="1:150" s="33" customFormat="1" x14ac:dyDescent="0.2"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T110" s="50"/>
    </row>
    <row r="111" spans="1:150" ht="25.5" customHeight="1" x14ac:dyDescent="0.3"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</row>
    <row r="112" spans="1:150" x14ac:dyDescent="0.3"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</row>
    <row r="113" spans="17:147" ht="12.75" customHeight="1" x14ac:dyDescent="0.3"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</row>
    <row r="114" spans="17:147" x14ac:dyDescent="0.3"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</row>
    <row r="115" spans="17:147" ht="25.5" customHeight="1" x14ac:dyDescent="0.3"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</row>
  </sheetData>
  <mergeCells count="74">
    <mergeCell ref="B50:C50"/>
    <mergeCell ref="D100:E100"/>
    <mergeCell ref="D101:E101"/>
    <mergeCell ref="H101:I101"/>
    <mergeCell ref="K11:N11"/>
    <mergeCell ref="F10:F12"/>
    <mergeCell ref="G10:G12"/>
    <mergeCell ref="H100:I100"/>
    <mergeCell ref="AJ101:AK101"/>
    <mergeCell ref="BL100:BM100"/>
    <mergeCell ref="BL101:BM101"/>
    <mergeCell ref="CN100:CO100"/>
    <mergeCell ref="CN101:CO101"/>
    <mergeCell ref="AJ100:AK100"/>
    <mergeCell ref="BG11:BK11"/>
    <mergeCell ref="H11:H12"/>
    <mergeCell ref="I11:I12"/>
    <mergeCell ref="CD11:CH11"/>
    <mergeCell ref="CI11:CM11"/>
    <mergeCell ref="AW11:BA11"/>
    <mergeCell ref="BB11:BF11"/>
    <mergeCell ref="AK11:AK12"/>
    <mergeCell ref="AL11:AL12"/>
    <mergeCell ref="AM11:AP11"/>
    <mergeCell ref="AQ11:AQ12"/>
    <mergeCell ref="AR11:AV11"/>
    <mergeCell ref="BT11:BX11"/>
    <mergeCell ref="BY11:CC11"/>
    <mergeCell ref="DP10:EQ10"/>
    <mergeCell ref="DP11:DP12"/>
    <mergeCell ref="DQ11:DQ12"/>
    <mergeCell ref="DR11:DR12"/>
    <mergeCell ref="DS11:DV11"/>
    <mergeCell ref="DW11:DW12"/>
    <mergeCell ref="DX11:EB11"/>
    <mergeCell ref="EC11:EG11"/>
    <mergeCell ref="EH11:EL11"/>
    <mergeCell ref="EM11:EQ11"/>
    <mergeCell ref="CN10:DO10"/>
    <mergeCell ref="CN11:CN12"/>
    <mergeCell ref="CO11:CO12"/>
    <mergeCell ref="CP11:CP12"/>
    <mergeCell ref="CQ11:CT11"/>
    <mergeCell ref="CU11:CU12"/>
    <mergeCell ref="CV11:CZ11"/>
    <mergeCell ref="DA11:DE11"/>
    <mergeCell ref="DF11:DJ11"/>
    <mergeCell ref="DK11:DO11"/>
    <mergeCell ref="A1:X1"/>
    <mergeCell ref="A2:X2"/>
    <mergeCell ref="A10:A12"/>
    <mergeCell ref="B10:B12"/>
    <mergeCell ref="H10:AI10"/>
    <mergeCell ref="C10:C12"/>
    <mergeCell ref="D10:D12"/>
    <mergeCell ref="E10:E12"/>
    <mergeCell ref="AB1:AE1"/>
    <mergeCell ref="AB2:AE2"/>
    <mergeCell ref="ES10:ES12"/>
    <mergeCell ref="J11:J12"/>
    <mergeCell ref="ER10:ER12"/>
    <mergeCell ref="O11:O12"/>
    <mergeCell ref="P11:T11"/>
    <mergeCell ref="U11:Y11"/>
    <mergeCell ref="Z11:AD11"/>
    <mergeCell ref="AE11:AI11"/>
    <mergeCell ref="AJ10:BK10"/>
    <mergeCell ref="AJ11:AJ12"/>
    <mergeCell ref="BL10:CM10"/>
    <mergeCell ref="BL11:BL12"/>
    <mergeCell ref="BM11:BM12"/>
    <mergeCell ref="BN11:BN12"/>
    <mergeCell ref="BO11:BR11"/>
    <mergeCell ref="BS11:BS12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34" fitToHeight="0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Лариса Николаевна</dc:creator>
  <cp:lastModifiedBy>Алексеева Лариса Николаевна</cp:lastModifiedBy>
  <cp:lastPrinted>2014-12-08T11:35:16Z</cp:lastPrinted>
  <dcterms:created xsi:type="dcterms:W3CDTF">2006-06-27T14:19:03Z</dcterms:created>
  <dcterms:modified xsi:type="dcterms:W3CDTF">2019-02-15T10:14:20Z</dcterms:modified>
</cp:coreProperties>
</file>