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65" windowWidth="15480" windowHeight="9405"/>
  </bookViews>
  <sheets>
    <sheet name="Учебный план" sheetId="10" r:id="rId1"/>
  </sheets>
  <calcPr calcId="145621"/>
</workbook>
</file>

<file path=xl/calcChain.xml><?xml version="1.0" encoding="utf-8"?>
<calcChain xmlns="http://schemas.openxmlformats.org/spreadsheetml/2006/main">
  <c r="F85" i="10" l="1"/>
  <c r="F98" i="10" l="1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AF98" i="10"/>
  <c r="AG98" i="10"/>
  <c r="AH98" i="10"/>
  <c r="AI98" i="10"/>
  <c r="AJ98" i="10"/>
  <c r="AK98" i="10"/>
  <c r="AL98" i="10"/>
  <c r="AM98" i="10"/>
  <c r="AN98" i="10"/>
  <c r="AO98" i="10"/>
  <c r="AP98" i="10"/>
  <c r="AQ98" i="10"/>
  <c r="AR98" i="10"/>
  <c r="AS98" i="10"/>
  <c r="AT98" i="10"/>
  <c r="AU98" i="10"/>
  <c r="AV98" i="10"/>
  <c r="AW98" i="10"/>
  <c r="AX98" i="10"/>
  <c r="AY98" i="10"/>
  <c r="AZ98" i="10"/>
  <c r="BA98" i="10"/>
  <c r="BB98" i="10"/>
  <c r="BC98" i="10"/>
  <c r="BD98" i="10"/>
  <c r="BE98" i="10"/>
  <c r="BF98" i="10"/>
  <c r="BG98" i="10"/>
  <c r="BH98" i="10"/>
  <c r="BI98" i="10"/>
  <c r="BJ98" i="10"/>
  <c r="BK98" i="10"/>
  <c r="BL98" i="10"/>
  <c r="BM98" i="10"/>
  <c r="BN98" i="10"/>
  <c r="BO98" i="10"/>
  <c r="BP98" i="10"/>
  <c r="BQ98" i="10"/>
  <c r="BR98" i="10"/>
  <c r="BS98" i="10"/>
  <c r="BT98" i="10"/>
  <c r="BU98" i="10"/>
  <c r="BV98" i="10"/>
  <c r="BW98" i="10"/>
  <c r="BX98" i="10"/>
  <c r="BY98" i="10"/>
  <c r="BZ98" i="10"/>
  <c r="CA98" i="10"/>
  <c r="CB98" i="10"/>
  <c r="CC98" i="10"/>
  <c r="CD98" i="10"/>
  <c r="CE98" i="10"/>
  <c r="CF98" i="10"/>
  <c r="CG98" i="10"/>
  <c r="CH98" i="10"/>
  <c r="CI98" i="10"/>
  <c r="CJ98" i="10"/>
  <c r="CK98" i="10"/>
  <c r="CL98" i="10"/>
  <c r="CM98" i="10"/>
  <c r="CN98" i="10"/>
  <c r="CO98" i="10"/>
  <c r="CP98" i="10"/>
  <c r="CQ98" i="10"/>
  <c r="CR98" i="10"/>
  <c r="CS98" i="10"/>
  <c r="CT98" i="10"/>
  <c r="CU98" i="10"/>
  <c r="CV98" i="10"/>
  <c r="CW98" i="10"/>
  <c r="CX98" i="10"/>
  <c r="CY98" i="10"/>
  <c r="CZ98" i="10"/>
  <c r="DA98" i="10"/>
  <c r="DB98" i="10"/>
  <c r="DC98" i="10"/>
  <c r="DD98" i="10"/>
  <c r="DE98" i="10"/>
  <c r="DF98" i="10"/>
  <c r="DG98" i="10"/>
  <c r="DH98" i="10"/>
  <c r="DI98" i="10"/>
  <c r="DJ98" i="10"/>
  <c r="DK98" i="10"/>
  <c r="DL98" i="10"/>
  <c r="DM98" i="10"/>
  <c r="DN98" i="10"/>
  <c r="DO98" i="10"/>
  <c r="DP98" i="10"/>
  <c r="DQ98" i="10"/>
  <c r="DR98" i="10"/>
  <c r="DS98" i="10"/>
  <c r="DT98" i="10"/>
  <c r="DU98" i="10"/>
  <c r="DV98" i="10"/>
  <c r="DW98" i="10"/>
  <c r="DX98" i="10"/>
  <c r="DY98" i="10"/>
  <c r="DZ98" i="10"/>
  <c r="EA98" i="10"/>
  <c r="EB98" i="10"/>
  <c r="EC98" i="10"/>
  <c r="ED98" i="10"/>
  <c r="EE98" i="10"/>
  <c r="EF98" i="10"/>
  <c r="EG98" i="10"/>
  <c r="EH98" i="10"/>
  <c r="EI98" i="10"/>
  <c r="EJ98" i="10"/>
  <c r="EK98" i="10"/>
  <c r="EL98" i="10"/>
  <c r="EM98" i="10"/>
  <c r="EN98" i="10"/>
  <c r="EO98" i="10"/>
  <c r="EP98" i="10"/>
  <c r="EQ98" i="10"/>
  <c r="ER98" i="10"/>
  <c r="ES98" i="10"/>
  <c r="ET98" i="10"/>
  <c r="EU98" i="10"/>
  <c r="EV98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AF94" i="10"/>
  <c r="AG94" i="10"/>
  <c r="AH94" i="10"/>
  <c r="AI94" i="10"/>
  <c r="AJ94" i="10"/>
  <c r="AK94" i="10"/>
  <c r="AL94" i="10"/>
  <c r="AM94" i="10"/>
  <c r="AN94" i="10"/>
  <c r="AO94" i="10"/>
  <c r="AP94" i="10"/>
  <c r="AQ94" i="10"/>
  <c r="AR94" i="10"/>
  <c r="AS94" i="10"/>
  <c r="AT94" i="10"/>
  <c r="AU94" i="10"/>
  <c r="AV94" i="10"/>
  <c r="AW94" i="10"/>
  <c r="AX94" i="10"/>
  <c r="AY94" i="10"/>
  <c r="AZ94" i="10"/>
  <c r="BA94" i="10"/>
  <c r="BB94" i="10"/>
  <c r="BC94" i="10"/>
  <c r="BD94" i="10"/>
  <c r="BE94" i="10"/>
  <c r="BF94" i="10"/>
  <c r="BG94" i="10"/>
  <c r="BH94" i="10"/>
  <c r="BI94" i="10"/>
  <c r="BJ94" i="10"/>
  <c r="BK94" i="10"/>
  <c r="BL94" i="10"/>
  <c r="BM94" i="10"/>
  <c r="BN94" i="10"/>
  <c r="BO94" i="10"/>
  <c r="BP94" i="10"/>
  <c r="BQ94" i="10"/>
  <c r="BR94" i="10"/>
  <c r="BS94" i="10"/>
  <c r="BT94" i="10"/>
  <c r="BU94" i="10"/>
  <c r="BV94" i="10"/>
  <c r="BW94" i="10"/>
  <c r="BX94" i="10"/>
  <c r="BY94" i="10"/>
  <c r="BZ94" i="10"/>
  <c r="CA94" i="10"/>
  <c r="CB94" i="10"/>
  <c r="CC94" i="10"/>
  <c r="CD94" i="10"/>
  <c r="CE94" i="10"/>
  <c r="CF94" i="10"/>
  <c r="CG94" i="10"/>
  <c r="CH94" i="10"/>
  <c r="CI94" i="10"/>
  <c r="CJ94" i="10"/>
  <c r="CK94" i="10"/>
  <c r="CL94" i="10"/>
  <c r="CM94" i="10"/>
  <c r="CN94" i="10"/>
  <c r="CO94" i="10"/>
  <c r="CP94" i="10"/>
  <c r="CQ94" i="10"/>
  <c r="CR94" i="10"/>
  <c r="CS94" i="10"/>
  <c r="CT94" i="10"/>
  <c r="CU94" i="10"/>
  <c r="CV94" i="10"/>
  <c r="CW94" i="10"/>
  <c r="CX94" i="10"/>
  <c r="CY94" i="10"/>
  <c r="CZ94" i="10"/>
  <c r="DA94" i="10"/>
  <c r="DB94" i="10"/>
  <c r="DC94" i="10"/>
  <c r="DD94" i="10"/>
  <c r="DE94" i="10"/>
  <c r="DF94" i="10"/>
  <c r="DG94" i="10"/>
  <c r="DH94" i="10"/>
  <c r="DI94" i="10"/>
  <c r="DJ94" i="10"/>
  <c r="DK94" i="10"/>
  <c r="DL94" i="10"/>
  <c r="DM94" i="10"/>
  <c r="DN94" i="10"/>
  <c r="DO94" i="10"/>
  <c r="DP94" i="10"/>
  <c r="DQ94" i="10"/>
  <c r="DR94" i="10"/>
  <c r="DS94" i="10"/>
  <c r="DT94" i="10"/>
  <c r="DU94" i="10"/>
  <c r="DV94" i="10"/>
  <c r="DW94" i="10"/>
  <c r="DX94" i="10"/>
  <c r="DY94" i="10"/>
  <c r="DZ94" i="10"/>
  <c r="EA94" i="10"/>
  <c r="EB94" i="10"/>
  <c r="EC94" i="10"/>
  <c r="ED94" i="10"/>
  <c r="EE94" i="10"/>
  <c r="EF94" i="10"/>
  <c r="EG94" i="10"/>
  <c r="EH94" i="10"/>
  <c r="EI94" i="10"/>
  <c r="EJ94" i="10"/>
  <c r="EK94" i="10"/>
  <c r="EL94" i="10"/>
  <c r="EM94" i="10"/>
  <c r="EN94" i="10"/>
  <c r="EO94" i="10"/>
  <c r="EP94" i="10"/>
  <c r="EQ94" i="10"/>
  <c r="ER94" i="10"/>
  <c r="ES94" i="10"/>
  <c r="ET94" i="10"/>
  <c r="EU94" i="10"/>
  <c r="EV94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AH91" i="10"/>
  <c r="AI91" i="10"/>
  <c r="AJ91" i="10"/>
  <c r="AK91" i="10"/>
  <c r="AL91" i="10"/>
  <c r="AM91" i="10"/>
  <c r="AN91" i="10"/>
  <c r="AO91" i="10"/>
  <c r="AP91" i="10"/>
  <c r="AQ91" i="10"/>
  <c r="AR91" i="10"/>
  <c r="AS91" i="10"/>
  <c r="AT91" i="10"/>
  <c r="AU91" i="10"/>
  <c r="AV91" i="10"/>
  <c r="AW91" i="10"/>
  <c r="AX91" i="10"/>
  <c r="AY91" i="10"/>
  <c r="AZ91" i="10"/>
  <c r="BA91" i="10"/>
  <c r="BB91" i="10"/>
  <c r="BC91" i="10"/>
  <c r="BD91" i="10"/>
  <c r="BE91" i="10"/>
  <c r="BF91" i="10"/>
  <c r="BG91" i="10"/>
  <c r="BH91" i="10"/>
  <c r="BI91" i="10"/>
  <c r="BJ91" i="10"/>
  <c r="BK91" i="10"/>
  <c r="BL91" i="10"/>
  <c r="BM91" i="10"/>
  <c r="BN91" i="10"/>
  <c r="BO91" i="10"/>
  <c r="BP91" i="10"/>
  <c r="BQ91" i="10"/>
  <c r="BR91" i="10"/>
  <c r="BS91" i="10"/>
  <c r="BT91" i="10"/>
  <c r="BU91" i="10"/>
  <c r="BV91" i="10"/>
  <c r="BW91" i="10"/>
  <c r="BX91" i="10"/>
  <c r="BY91" i="10"/>
  <c r="BZ91" i="10"/>
  <c r="CA91" i="10"/>
  <c r="CB91" i="10"/>
  <c r="CC91" i="10"/>
  <c r="CD91" i="10"/>
  <c r="CE91" i="10"/>
  <c r="CF91" i="10"/>
  <c r="CG91" i="10"/>
  <c r="CH91" i="10"/>
  <c r="CI91" i="10"/>
  <c r="CJ91" i="10"/>
  <c r="CK91" i="10"/>
  <c r="CL91" i="10"/>
  <c r="CM91" i="10"/>
  <c r="CN91" i="10"/>
  <c r="CO91" i="10"/>
  <c r="CP91" i="10"/>
  <c r="CQ91" i="10"/>
  <c r="CQ84" i="10" s="1"/>
  <c r="CR91" i="10"/>
  <c r="CS91" i="10"/>
  <c r="CT91" i="10"/>
  <c r="CU91" i="10"/>
  <c r="CV91" i="10"/>
  <c r="CW91" i="10"/>
  <c r="CX91" i="10"/>
  <c r="CY91" i="10"/>
  <c r="CZ91" i="10"/>
  <c r="DA91" i="10"/>
  <c r="DB91" i="10"/>
  <c r="DC91" i="10"/>
  <c r="DC84" i="10" s="1"/>
  <c r="DD91" i="10"/>
  <c r="DE91" i="10"/>
  <c r="DF91" i="10"/>
  <c r="DG91" i="10"/>
  <c r="DH91" i="10"/>
  <c r="DI91" i="10"/>
  <c r="DJ91" i="10"/>
  <c r="DK91" i="10"/>
  <c r="DL91" i="10"/>
  <c r="DM91" i="10"/>
  <c r="DN91" i="10"/>
  <c r="DO91" i="10"/>
  <c r="DP91" i="10"/>
  <c r="DQ91" i="10"/>
  <c r="DR91" i="10"/>
  <c r="DS91" i="10"/>
  <c r="DT91" i="10"/>
  <c r="DU91" i="10"/>
  <c r="DV91" i="10"/>
  <c r="DW91" i="10"/>
  <c r="DX91" i="10"/>
  <c r="DY91" i="10"/>
  <c r="DZ91" i="10"/>
  <c r="EA91" i="10"/>
  <c r="EB91" i="10"/>
  <c r="EC91" i="10"/>
  <c r="ED91" i="10"/>
  <c r="EE91" i="10"/>
  <c r="EF91" i="10"/>
  <c r="EG91" i="10"/>
  <c r="EH91" i="10"/>
  <c r="EI91" i="10"/>
  <c r="EJ91" i="10"/>
  <c r="EK91" i="10"/>
  <c r="EL91" i="10"/>
  <c r="EM91" i="10"/>
  <c r="EM84" i="10" s="1"/>
  <c r="EN91" i="10"/>
  <c r="EO91" i="10"/>
  <c r="EP91" i="10"/>
  <c r="EQ91" i="10"/>
  <c r="ER91" i="10"/>
  <c r="ES91" i="10"/>
  <c r="ET91" i="10"/>
  <c r="EU91" i="10"/>
  <c r="EV91" i="10"/>
  <c r="F88" i="10"/>
  <c r="G88" i="10"/>
  <c r="H88" i="10"/>
  <c r="I88" i="10"/>
  <c r="J88" i="10"/>
  <c r="J84" i="10" s="1"/>
  <c r="K88" i="10"/>
  <c r="L88" i="10"/>
  <c r="L84" i="10" s="1"/>
  <c r="M88" i="10"/>
  <c r="N88" i="10"/>
  <c r="N84" i="10" s="1"/>
  <c r="O88" i="10"/>
  <c r="P88" i="10"/>
  <c r="Q88" i="10"/>
  <c r="R88" i="10"/>
  <c r="R84" i="10" s="1"/>
  <c r="S88" i="10"/>
  <c r="T88" i="10"/>
  <c r="T84" i="10" s="1"/>
  <c r="U88" i="10"/>
  <c r="V88" i="10"/>
  <c r="W88" i="10"/>
  <c r="X88" i="10"/>
  <c r="Y88" i="10"/>
  <c r="Z88" i="10"/>
  <c r="Z84" i="10" s="1"/>
  <c r="AA88" i="10"/>
  <c r="AB88" i="10"/>
  <c r="AC88" i="10"/>
  <c r="AD88" i="10"/>
  <c r="AE88" i="10"/>
  <c r="AF88" i="10"/>
  <c r="AF84" i="10" s="1"/>
  <c r="AG88" i="10"/>
  <c r="AH88" i="10"/>
  <c r="AH84" i="10" s="1"/>
  <c r="AI88" i="10"/>
  <c r="AJ88" i="10"/>
  <c r="AJ84" i="10" s="1"/>
  <c r="AK88" i="10"/>
  <c r="AL88" i="10"/>
  <c r="AL84" i="10" s="1"/>
  <c r="AM88" i="10"/>
  <c r="AN88" i="10"/>
  <c r="AN84" i="10" s="1"/>
  <c r="AO88" i="10"/>
  <c r="AP88" i="10"/>
  <c r="AP84" i="10" s="1"/>
  <c r="AQ88" i="10"/>
  <c r="AQ84" i="10" s="1"/>
  <c r="AR88" i="10"/>
  <c r="AR84" i="10" s="1"/>
  <c r="AS88" i="10"/>
  <c r="AT88" i="10"/>
  <c r="AT84" i="10" s="1"/>
  <c r="AU88" i="10"/>
  <c r="AU84" i="10" s="1"/>
  <c r="AV88" i="10"/>
  <c r="AV84" i="10" s="1"/>
  <c r="AW88" i="10"/>
  <c r="AX88" i="10"/>
  <c r="AX84" i="10" s="1"/>
  <c r="AY88" i="10"/>
  <c r="AZ88" i="10"/>
  <c r="BA88" i="10"/>
  <c r="BB88" i="10"/>
  <c r="BB84" i="10" s="1"/>
  <c r="BC88" i="10"/>
  <c r="BC84" i="10" s="1"/>
  <c r="BD88" i="10"/>
  <c r="BD84" i="10" s="1"/>
  <c r="BE88" i="10"/>
  <c r="BF88" i="10"/>
  <c r="BF84" i="10" s="1"/>
  <c r="BG88" i="10"/>
  <c r="BG84" i="10" s="1"/>
  <c r="BI88" i="10"/>
  <c r="BI84" i="10" s="1"/>
  <c r="BJ88" i="10"/>
  <c r="BK88" i="10"/>
  <c r="BL88" i="10"/>
  <c r="BL84" i="10" s="1"/>
  <c r="BM88" i="10"/>
  <c r="BM84" i="10" s="1"/>
  <c r="BN88" i="10"/>
  <c r="BO88" i="10"/>
  <c r="BP88" i="10"/>
  <c r="BQ88" i="10"/>
  <c r="BQ84" i="10" s="1"/>
  <c r="BR88" i="10"/>
  <c r="BS88" i="10"/>
  <c r="BT88" i="10"/>
  <c r="BT84" i="10" s="1"/>
  <c r="BU88" i="10"/>
  <c r="BU84" i="10" s="1"/>
  <c r="BV88" i="10"/>
  <c r="BW88" i="10"/>
  <c r="BX88" i="10"/>
  <c r="BY88" i="10"/>
  <c r="BY84" i="10" s="1"/>
  <c r="BZ88" i="10"/>
  <c r="CA88" i="10"/>
  <c r="CB88" i="10"/>
  <c r="CB84" i="10" s="1"/>
  <c r="CC88" i="10"/>
  <c r="CC84" i="10" s="1"/>
  <c r="CD88" i="10"/>
  <c r="CE88" i="10"/>
  <c r="CF88" i="10"/>
  <c r="CF84" i="10" s="1"/>
  <c r="CG88" i="10"/>
  <c r="CG84" i="10" s="1"/>
  <c r="CH88" i="10"/>
  <c r="CI88" i="10"/>
  <c r="CK88" i="10"/>
  <c r="CL88" i="10"/>
  <c r="CL84" i="10" s="1"/>
  <c r="CM88" i="10"/>
  <c r="CN88" i="10"/>
  <c r="CO88" i="10"/>
  <c r="CO84" i="10" s="1"/>
  <c r="CP88" i="10"/>
  <c r="CP84" i="10" s="1"/>
  <c r="CQ88" i="10"/>
  <c r="CR88" i="10"/>
  <c r="CS88" i="10"/>
  <c r="CS84" i="10" s="1"/>
  <c r="CT88" i="10"/>
  <c r="CT84" i="10" s="1"/>
  <c r="CU88" i="10"/>
  <c r="CV88" i="10"/>
  <c r="CW88" i="10"/>
  <c r="CW84" i="10" s="1"/>
  <c r="CX88" i="10"/>
  <c r="CX84" i="10" s="1"/>
  <c r="CY88" i="10"/>
  <c r="CZ88" i="10"/>
  <c r="DA88" i="10"/>
  <c r="DA84" i="10" s="1"/>
  <c r="DB88" i="10"/>
  <c r="DB84" i="10" s="1"/>
  <c r="DC88" i="10"/>
  <c r="DD88" i="10"/>
  <c r="DE88" i="10"/>
  <c r="DE84" i="10" s="1"/>
  <c r="DF88" i="10"/>
  <c r="DF84" i="10" s="1"/>
  <c r="DG88" i="10"/>
  <c r="DH88" i="10"/>
  <c r="DI88" i="10"/>
  <c r="DI84" i="10" s="1"/>
  <c r="DJ88" i="10"/>
  <c r="DJ84" i="10" s="1"/>
  <c r="DK88" i="10"/>
  <c r="DL88" i="10"/>
  <c r="DM88" i="10"/>
  <c r="DM84" i="10" s="1"/>
  <c r="DN88" i="10"/>
  <c r="DN84" i="10" s="1"/>
  <c r="DO88" i="10"/>
  <c r="DP88" i="10"/>
  <c r="DQ88" i="10"/>
  <c r="DQ84" i="10" s="1"/>
  <c r="DR88" i="10"/>
  <c r="DR84" i="10" s="1"/>
  <c r="DS88" i="10"/>
  <c r="DT88" i="10"/>
  <c r="DT84" i="10" s="1"/>
  <c r="DU88" i="10"/>
  <c r="DU84" i="10" s="1"/>
  <c r="DV88" i="10"/>
  <c r="DV84" i="10" s="1"/>
  <c r="DW88" i="10"/>
  <c r="DX88" i="10"/>
  <c r="DY88" i="10"/>
  <c r="DY84" i="10" s="1"/>
  <c r="DZ88" i="10"/>
  <c r="DZ84" i="10" s="1"/>
  <c r="EA88" i="10"/>
  <c r="EB88" i="10"/>
  <c r="EC88" i="10"/>
  <c r="EC84" i="10" s="1"/>
  <c r="ED88" i="10"/>
  <c r="ED84" i="10" s="1"/>
  <c r="EE88" i="10"/>
  <c r="EF88" i="10"/>
  <c r="EG88" i="10"/>
  <c r="EG84" i="10" s="1"/>
  <c r="EH88" i="10"/>
  <c r="EI88" i="10"/>
  <c r="EJ88" i="10"/>
  <c r="EK88" i="10"/>
  <c r="EK84" i="10" s="1"/>
  <c r="EL88" i="10"/>
  <c r="EM88" i="10"/>
  <c r="EN88" i="10"/>
  <c r="EO88" i="10"/>
  <c r="EO84" i="10" s="1"/>
  <c r="EP88" i="10"/>
  <c r="EQ88" i="10"/>
  <c r="ER88" i="10"/>
  <c r="ES88" i="10"/>
  <c r="ES84" i="10" s="1"/>
  <c r="ET88" i="10"/>
  <c r="ET84" i="10" s="1"/>
  <c r="EU88" i="10"/>
  <c r="EV88" i="10"/>
  <c r="F84" i="10"/>
  <c r="H84" i="10"/>
  <c r="M84" i="10"/>
  <c r="P84" i="10"/>
  <c r="V84" i="10"/>
  <c r="X84" i="10"/>
  <c r="AB84" i="10"/>
  <c r="AC84" i="10"/>
  <c r="AD84" i="10"/>
  <c r="AK84" i="10"/>
  <c r="AM84" i="10"/>
  <c r="AS84" i="10"/>
  <c r="AZ84" i="10"/>
  <c r="BA84" i="10"/>
  <c r="BO84" i="10"/>
  <c r="BP84" i="10"/>
  <c r="BW84" i="10"/>
  <c r="BX84" i="10"/>
  <c r="CA84" i="10"/>
  <c r="CI84" i="10"/>
  <c r="CJ84" i="10"/>
  <c r="CK84" i="10"/>
  <c r="CR84" i="10"/>
  <c r="CV84" i="10"/>
  <c r="CZ84" i="10"/>
  <c r="DH84" i="10"/>
  <c r="DP84" i="10"/>
  <c r="DX84" i="10"/>
  <c r="EF84" i="10"/>
  <c r="EJ84" i="10"/>
  <c r="ER84" i="10"/>
  <c r="EU84" i="10"/>
  <c r="EQ84" i="10" l="1"/>
  <c r="EI84" i="10"/>
  <c r="EE84" i="10"/>
  <c r="EA84" i="10"/>
  <c r="DW84" i="10"/>
  <c r="DS84" i="10"/>
  <c r="DO84" i="10"/>
  <c r="DK84" i="10"/>
  <c r="DG84" i="10"/>
  <c r="CY84" i="10"/>
  <c r="CU84" i="10"/>
  <c r="CM84" i="10"/>
  <c r="CH84" i="10"/>
  <c r="CD84" i="10"/>
  <c r="BZ84" i="10"/>
  <c r="BV84" i="10"/>
  <c r="BR84" i="10"/>
  <c r="BN84" i="10"/>
  <c r="BJ84" i="10"/>
  <c r="BE84" i="10"/>
  <c r="AW84" i="10"/>
  <c r="AO84" i="10"/>
  <c r="AG84" i="10"/>
  <c r="Y84" i="10"/>
  <c r="U84" i="10"/>
  <c r="Q84" i="10"/>
  <c r="I84" i="10"/>
  <c r="EV84" i="10"/>
  <c r="EN84" i="10"/>
  <c r="DD84" i="10"/>
  <c r="CN84" i="10"/>
  <c r="CE84" i="10"/>
  <c r="BS84" i="10"/>
  <c r="BK84" i="10"/>
  <c r="EB84" i="10"/>
  <c r="DL84" i="10"/>
  <c r="AY84" i="10"/>
  <c r="AI84" i="10"/>
  <c r="AE84" i="10"/>
  <c r="AA84" i="10"/>
  <c r="W84" i="10"/>
  <c r="S84" i="10"/>
  <c r="O84" i="10"/>
  <c r="K84" i="10"/>
  <c r="G84" i="10"/>
  <c r="BH84" i="10"/>
  <c r="EP84" i="10"/>
  <c r="EL84" i="10"/>
  <c r="EH84" i="10"/>
  <c r="Y78" i="10"/>
  <c r="Z78" i="10"/>
  <c r="AA78" i="10"/>
  <c r="AB78" i="10"/>
  <c r="AC78" i="10"/>
  <c r="AD78" i="10"/>
  <c r="AE78" i="10"/>
  <c r="AF78" i="10"/>
  <c r="AG78" i="10"/>
  <c r="AH78" i="10"/>
  <c r="AI78" i="10"/>
  <c r="AJ78" i="10"/>
  <c r="AK78" i="10"/>
  <c r="AL78" i="10"/>
  <c r="AM78" i="10"/>
  <c r="AN78" i="10"/>
  <c r="AO78" i="10"/>
  <c r="AP78" i="10"/>
  <c r="AQ78" i="10"/>
  <c r="AR78" i="10"/>
  <c r="AS78" i="10"/>
  <c r="AT78" i="10"/>
  <c r="AU78" i="10"/>
  <c r="AV78" i="10"/>
  <c r="AW78" i="10"/>
  <c r="AX78" i="10"/>
  <c r="AY78" i="10"/>
  <c r="AZ78" i="10"/>
  <c r="BA78" i="10"/>
  <c r="BB78" i="10"/>
  <c r="BC78" i="10"/>
  <c r="BD78" i="10"/>
  <c r="BE78" i="10"/>
  <c r="BF78" i="10"/>
  <c r="BG78" i="10"/>
  <c r="BH78" i="10"/>
  <c r="BI78" i="10"/>
  <c r="BJ78" i="10"/>
  <c r="BK78" i="10"/>
  <c r="BL78" i="10"/>
  <c r="BM78" i="10"/>
  <c r="BN78" i="10"/>
  <c r="BO78" i="10"/>
  <c r="BP78" i="10"/>
  <c r="BQ78" i="10"/>
  <c r="BR78" i="10"/>
  <c r="BS78" i="10"/>
  <c r="BT78" i="10"/>
  <c r="BU78" i="10"/>
  <c r="BV78" i="10"/>
  <c r="BW78" i="10"/>
  <c r="BX78" i="10"/>
  <c r="BY78" i="10"/>
  <c r="BZ78" i="10"/>
  <c r="CA78" i="10"/>
  <c r="CB78" i="10"/>
  <c r="CC78" i="10"/>
  <c r="CD78" i="10"/>
  <c r="CE78" i="10"/>
  <c r="CF78" i="10"/>
  <c r="CG78" i="10"/>
  <c r="CH78" i="10"/>
  <c r="CI78" i="10"/>
  <c r="CJ78" i="10"/>
  <c r="CK78" i="10"/>
  <c r="CL78" i="10"/>
  <c r="CM78" i="10"/>
  <c r="CN78" i="10"/>
  <c r="CO78" i="10"/>
  <c r="CP78" i="10"/>
  <c r="CQ78" i="10"/>
  <c r="CR78" i="10"/>
  <c r="CS78" i="10"/>
  <c r="CT78" i="10"/>
  <c r="CU78" i="10"/>
  <c r="CV78" i="10"/>
  <c r="CW78" i="10"/>
  <c r="CX78" i="10"/>
  <c r="CY78" i="10"/>
  <c r="CZ78" i="10"/>
  <c r="DA78" i="10"/>
  <c r="DB78" i="10"/>
  <c r="DC78" i="10"/>
  <c r="DD78" i="10"/>
  <c r="DE78" i="10"/>
  <c r="DF78" i="10"/>
  <c r="DG78" i="10"/>
  <c r="DH78" i="10"/>
  <c r="DI78" i="10"/>
  <c r="DJ78" i="10"/>
  <c r="DK78" i="10"/>
  <c r="DL78" i="10"/>
  <c r="DM78" i="10"/>
  <c r="DN78" i="10"/>
  <c r="DO78" i="10"/>
  <c r="DP78" i="10"/>
  <c r="DQ78" i="10"/>
  <c r="DR78" i="10"/>
  <c r="DS78" i="10"/>
  <c r="DT78" i="10"/>
  <c r="DU78" i="10"/>
  <c r="DV78" i="10"/>
  <c r="DW78" i="10"/>
  <c r="DX78" i="10"/>
  <c r="DY78" i="10"/>
  <c r="DZ78" i="10"/>
  <c r="EA78" i="10"/>
  <c r="EB78" i="10"/>
  <c r="EC78" i="10"/>
  <c r="ED78" i="10"/>
  <c r="EE78" i="10"/>
  <c r="EF78" i="10"/>
  <c r="EG78" i="10"/>
  <c r="EH78" i="10"/>
  <c r="EI78" i="10"/>
  <c r="EJ78" i="10"/>
  <c r="EK78" i="10"/>
  <c r="EL78" i="10"/>
  <c r="EM78" i="10"/>
  <c r="EN78" i="10"/>
  <c r="EO78" i="10"/>
  <c r="EP78" i="10"/>
  <c r="EQ78" i="10"/>
  <c r="ER78" i="10"/>
  <c r="ES78" i="10"/>
  <c r="ET78" i="10"/>
  <c r="EU78" i="10"/>
  <c r="EV78" i="10"/>
  <c r="Y73" i="10"/>
  <c r="Z73" i="10"/>
  <c r="AA73" i="10"/>
  <c r="AB73" i="10"/>
  <c r="AC73" i="10"/>
  <c r="AD73" i="10"/>
  <c r="AE73" i="10"/>
  <c r="AF73" i="10"/>
  <c r="AG73" i="10"/>
  <c r="AH73" i="10"/>
  <c r="AI73" i="10"/>
  <c r="AJ73" i="10"/>
  <c r="AK73" i="10"/>
  <c r="AL73" i="10"/>
  <c r="AM73" i="10"/>
  <c r="AN73" i="10"/>
  <c r="AO73" i="10"/>
  <c r="AP73" i="10"/>
  <c r="AQ73" i="10"/>
  <c r="AR73" i="10"/>
  <c r="AS73" i="10"/>
  <c r="AT73" i="10"/>
  <c r="AU73" i="10"/>
  <c r="AV73" i="10"/>
  <c r="AW73" i="10"/>
  <c r="AX73" i="10"/>
  <c r="AY73" i="10"/>
  <c r="AZ73" i="10"/>
  <c r="BA73" i="10"/>
  <c r="BB73" i="10"/>
  <c r="BC73" i="10"/>
  <c r="BD73" i="10"/>
  <c r="BE73" i="10"/>
  <c r="BF73" i="10"/>
  <c r="BG73" i="10"/>
  <c r="BH73" i="10"/>
  <c r="BI73" i="10"/>
  <c r="BJ73" i="10"/>
  <c r="BK73" i="10"/>
  <c r="BL73" i="10"/>
  <c r="BM73" i="10"/>
  <c r="BN73" i="10"/>
  <c r="BO73" i="10"/>
  <c r="BP73" i="10"/>
  <c r="BQ73" i="10"/>
  <c r="BR73" i="10"/>
  <c r="BS73" i="10"/>
  <c r="BT73" i="10"/>
  <c r="BU73" i="10"/>
  <c r="BV73" i="10"/>
  <c r="BW73" i="10"/>
  <c r="BX73" i="10"/>
  <c r="BY73" i="10"/>
  <c r="BZ73" i="10"/>
  <c r="CA73" i="10"/>
  <c r="CB73" i="10"/>
  <c r="CC73" i="10"/>
  <c r="CD73" i="10"/>
  <c r="CE73" i="10"/>
  <c r="CF73" i="10"/>
  <c r="CG73" i="10"/>
  <c r="CH73" i="10"/>
  <c r="CI73" i="10"/>
  <c r="CJ73" i="10"/>
  <c r="CK73" i="10"/>
  <c r="CL73" i="10"/>
  <c r="CM73" i="10"/>
  <c r="CN73" i="10"/>
  <c r="CO73" i="10"/>
  <c r="CP73" i="10"/>
  <c r="CQ73" i="10"/>
  <c r="CR73" i="10"/>
  <c r="CS73" i="10"/>
  <c r="CT73" i="10"/>
  <c r="CU73" i="10"/>
  <c r="CV73" i="10"/>
  <c r="CW73" i="10"/>
  <c r="CX73" i="10"/>
  <c r="CY73" i="10"/>
  <c r="CZ73" i="10"/>
  <c r="DA73" i="10"/>
  <c r="DB73" i="10"/>
  <c r="DC73" i="10"/>
  <c r="DD73" i="10"/>
  <c r="DE73" i="10"/>
  <c r="DF73" i="10"/>
  <c r="DG73" i="10"/>
  <c r="DH73" i="10"/>
  <c r="DI73" i="10"/>
  <c r="DJ73" i="10"/>
  <c r="DK73" i="10"/>
  <c r="DL73" i="10"/>
  <c r="DM73" i="10"/>
  <c r="DN73" i="10"/>
  <c r="DO73" i="10"/>
  <c r="DP73" i="10"/>
  <c r="DQ73" i="10"/>
  <c r="DR73" i="10"/>
  <c r="DS73" i="10"/>
  <c r="DT73" i="10"/>
  <c r="DU73" i="10"/>
  <c r="DV73" i="10"/>
  <c r="DW73" i="10"/>
  <c r="DX73" i="10"/>
  <c r="DY73" i="10"/>
  <c r="DZ73" i="10"/>
  <c r="EA73" i="10"/>
  <c r="EB73" i="10"/>
  <c r="EC73" i="10"/>
  <c r="ED73" i="10"/>
  <c r="EE73" i="10"/>
  <c r="EF73" i="10"/>
  <c r="EG73" i="10"/>
  <c r="EH73" i="10"/>
  <c r="EI73" i="10"/>
  <c r="EJ73" i="10"/>
  <c r="EK73" i="10"/>
  <c r="EL73" i="10"/>
  <c r="EM73" i="10"/>
  <c r="EN73" i="10"/>
  <c r="EO73" i="10"/>
  <c r="EP73" i="10"/>
  <c r="EQ73" i="10"/>
  <c r="ER73" i="10"/>
  <c r="ES73" i="10"/>
  <c r="ET73" i="10"/>
  <c r="EU73" i="10"/>
  <c r="EV73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E78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E73" i="10"/>
  <c r="G83" i="10" l="1"/>
  <c r="E98" i="10" l="1"/>
  <c r="E94" i="10"/>
  <c r="E91" i="10"/>
  <c r="E88" i="10"/>
  <c r="E85" i="10"/>
  <c r="F83" i="10"/>
  <c r="EV68" i="10"/>
  <c r="EU68" i="10"/>
  <c r="ET68" i="10"/>
  <c r="ES68" i="10"/>
  <c r="ER68" i="10"/>
  <c r="EQ68" i="10"/>
  <c r="EP68" i="10"/>
  <c r="EO68" i="10"/>
  <c r="EN68" i="10"/>
  <c r="EM68" i="10"/>
  <c r="EL68" i="10"/>
  <c r="EK68" i="10"/>
  <c r="EJ68" i="10"/>
  <c r="EI68" i="10"/>
  <c r="EH68" i="10"/>
  <c r="EG68" i="10"/>
  <c r="EF68" i="10"/>
  <c r="EE68" i="10"/>
  <c r="ED68" i="10"/>
  <c r="EC68" i="10"/>
  <c r="EB68" i="10"/>
  <c r="EA68" i="10"/>
  <c r="DZ68" i="10"/>
  <c r="DY68" i="10"/>
  <c r="DX68" i="10"/>
  <c r="DW68" i="10"/>
  <c r="DV68" i="10"/>
  <c r="DU68" i="10"/>
  <c r="DT68" i="10"/>
  <c r="DS68" i="10"/>
  <c r="DR68" i="10"/>
  <c r="DQ68" i="10"/>
  <c r="DP68" i="10"/>
  <c r="DO68" i="10"/>
  <c r="DN68" i="10"/>
  <c r="DM68" i="10"/>
  <c r="DL68" i="10"/>
  <c r="DK68" i="10"/>
  <c r="DJ68" i="10"/>
  <c r="DI68" i="10"/>
  <c r="DH68" i="10"/>
  <c r="DG68" i="10"/>
  <c r="DF68" i="10"/>
  <c r="DE68" i="10"/>
  <c r="DD68" i="10"/>
  <c r="DC68" i="10"/>
  <c r="DB68" i="10"/>
  <c r="DA68" i="10"/>
  <c r="CZ68" i="10"/>
  <c r="CY68" i="10"/>
  <c r="CX68" i="10"/>
  <c r="CW68" i="10"/>
  <c r="CV68" i="10"/>
  <c r="CU68" i="10"/>
  <c r="CT68" i="10"/>
  <c r="CS68" i="10"/>
  <c r="CR68" i="10"/>
  <c r="CQ68" i="10"/>
  <c r="CP68" i="10"/>
  <c r="CO68" i="10"/>
  <c r="CN68" i="10"/>
  <c r="CM68" i="10"/>
  <c r="CL68" i="10"/>
  <c r="CK68" i="10"/>
  <c r="CJ68" i="10"/>
  <c r="CI68" i="10"/>
  <c r="CH68" i="10"/>
  <c r="CG68" i="10"/>
  <c r="CF68" i="10"/>
  <c r="CE68" i="10"/>
  <c r="CD68" i="10"/>
  <c r="CC68" i="10"/>
  <c r="CB68" i="10"/>
  <c r="CA68" i="10"/>
  <c r="BZ68" i="10"/>
  <c r="BY68" i="10"/>
  <c r="BX68" i="10"/>
  <c r="BW68" i="10"/>
  <c r="BV68" i="10"/>
  <c r="BU68" i="10"/>
  <c r="BT68" i="10"/>
  <c r="BS68" i="10"/>
  <c r="BR68" i="10"/>
  <c r="BQ68" i="10"/>
  <c r="BP68" i="10"/>
  <c r="BO68" i="10"/>
  <c r="BN68" i="10"/>
  <c r="BM68" i="10"/>
  <c r="BL68" i="10"/>
  <c r="BK68" i="10"/>
  <c r="BJ68" i="10"/>
  <c r="BI68" i="10"/>
  <c r="BH68" i="10"/>
  <c r="BG68" i="10"/>
  <c r="BF68" i="10"/>
  <c r="BE68" i="10"/>
  <c r="BD68" i="10"/>
  <c r="BC68" i="10"/>
  <c r="BB68" i="10"/>
  <c r="BA68" i="10"/>
  <c r="AZ68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EV63" i="10"/>
  <c r="EU63" i="10"/>
  <c r="ET63" i="10"/>
  <c r="ES63" i="10"/>
  <c r="ER63" i="10"/>
  <c r="EQ63" i="10"/>
  <c r="EP63" i="10"/>
  <c r="EO63" i="10"/>
  <c r="EN63" i="10"/>
  <c r="EM63" i="10"/>
  <c r="EL63" i="10"/>
  <c r="EK63" i="10"/>
  <c r="EJ63" i="10"/>
  <c r="EI63" i="10"/>
  <c r="EH63" i="10"/>
  <c r="EG63" i="10"/>
  <c r="EF63" i="10"/>
  <c r="EE63" i="10"/>
  <c r="ED63" i="10"/>
  <c r="EC63" i="10"/>
  <c r="EB63" i="10"/>
  <c r="EA63" i="10"/>
  <c r="DZ63" i="10"/>
  <c r="DY63" i="10"/>
  <c r="DX63" i="10"/>
  <c r="DW63" i="10"/>
  <c r="DV63" i="10"/>
  <c r="DU63" i="10"/>
  <c r="DT63" i="10"/>
  <c r="DS63" i="10"/>
  <c r="DR63" i="10"/>
  <c r="DQ63" i="10"/>
  <c r="DP63" i="10"/>
  <c r="DO63" i="10"/>
  <c r="DN63" i="10"/>
  <c r="DM63" i="10"/>
  <c r="DL63" i="10"/>
  <c r="DK63" i="10"/>
  <c r="DJ63" i="10"/>
  <c r="DI63" i="10"/>
  <c r="DH63" i="10"/>
  <c r="DG63" i="10"/>
  <c r="DF63" i="10"/>
  <c r="DE63" i="10"/>
  <c r="DD63" i="10"/>
  <c r="DC63" i="10"/>
  <c r="DB63" i="10"/>
  <c r="DA63" i="10"/>
  <c r="CZ63" i="10"/>
  <c r="CY63" i="10"/>
  <c r="CX63" i="10"/>
  <c r="CW63" i="10"/>
  <c r="CV63" i="10"/>
  <c r="CU63" i="10"/>
  <c r="CT63" i="10"/>
  <c r="CS63" i="10"/>
  <c r="CR63" i="10"/>
  <c r="CQ63" i="10"/>
  <c r="CP63" i="10"/>
  <c r="CO63" i="10"/>
  <c r="CN63" i="10"/>
  <c r="CM63" i="10"/>
  <c r="CL63" i="10"/>
  <c r="CK63" i="10"/>
  <c r="CJ63" i="10"/>
  <c r="CI63" i="10"/>
  <c r="CH63" i="10"/>
  <c r="CG63" i="10"/>
  <c r="CF63" i="10"/>
  <c r="CE63" i="10"/>
  <c r="CD63" i="10"/>
  <c r="CC63" i="10"/>
  <c r="CB63" i="10"/>
  <c r="CA63" i="10"/>
  <c r="BZ63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EV59" i="10"/>
  <c r="EU59" i="10"/>
  <c r="ET59" i="10"/>
  <c r="ES59" i="10"/>
  <c r="ER59" i="10"/>
  <c r="EQ59" i="10"/>
  <c r="EP59" i="10"/>
  <c r="EO59" i="10"/>
  <c r="EN59" i="10"/>
  <c r="EM59" i="10"/>
  <c r="EL59" i="10"/>
  <c r="EK59" i="10"/>
  <c r="EJ59" i="10"/>
  <c r="EI59" i="10"/>
  <c r="EH59" i="10"/>
  <c r="EG59" i="10"/>
  <c r="EF59" i="10"/>
  <c r="EE59" i="10"/>
  <c r="ED59" i="10"/>
  <c r="EC59" i="10"/>
  <c r="EB59" i="10"/>
  <c r="EA59" i="10"/>
  <c r="DZ59" i="10"/>
  <c r="DY59" i="10"/>
  <c r="DX59" i="10"/>
  <c r="DW59" i="10"/>
  <c r="DV59" i="10"/>
  <c r="DU59" i="10"/>
  <c r="DT59" i="10"/>
  <c r="DS59" i="10"/>
  <c r="DR59" i="10"/>
  <c r="DQ59" i="10"/>
  <c r="DP59" i="10"/>
  <c r="DO59" i="10"/>
  <c r="DN59" i="10"/>
  <c r="DM59" i="10"/>
  <c r="DL59" i="10"/>
  <c r="DK59" i="10"/>
  <c r="DJ59" i="10"/>
  <c r="DI59" i="10"/>
  <c r="DH59" i="10"/>
  <c r="DG59" i="10"/>
  <c r="DF59" i="10"/>
  <c r="DE59" i="10"/>
  <c r="DD59" i="10"/>
  <c r="DC59" i="10"/>
  <c r="DB59" i="10"/>
  <c r="DA59" i="10"/>
  <c r="CZ59" i="10"/>
  <c r="CY59" i="10"/>
  <c r="CX59" i="10"/>
  <c r="CW59" i="10"/>
  <c r="CV59" i="10"/>
  <c r="CU59" i="10"/>
  <c r="CT59" i="10"/>
  <c r="CS59" i="10"/>
  <c r="CR59" i="10"/>
  <c r="CQ59" i="10"/>
  <c r="CP59" i="10"/>
  <c r="CO59" i="10"/>
  <c r="CN59" i="10"/>
  <c r="CM59" i="10"/>
  <c r="CL59" i="10"/>
  <c r="CK59" i="10"/>
  <c r="CJ59" i="10"/>
  <c r="CI59" i="10"/>
  <c r="CH59" i="10"/>
  <c r="CG59" i="10"/>
  <c r="CF59" i="10"/>
  <c r="CE59" i="10"/>
  <c r="CD59" i="10"/>
  <c r="CC59" i="10"/>
  <c r="CB59" i="10"/>
  <c r="CA59" i="10"/>
  <c r="BZ59" i="10"/>
  <c r="BY59" i="10"/>
  <c r="BX59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EV55" i="10"/>
  <c r="EU55" i="10"/>
  <c r="ET55" i="10"/>
  <c r="ES55" i="10"/>
  <c r="ER55" i="10"/>
  <c r="EQ55" i="10"/>
  <c r="EP55" i="10"/>
  <c r="EO55" i="10"/>
  <c r="EN55" i="10"/>
  <c r="EM55" i="10"/>
  <c r="EL55" i="10"/>
  <c r="EK55" i="10"/>
  <c r="EJ55" i="10"/>
  <c r="EI55" i="10"/>
  <c r="EH55" i="10"/>
  <c r="EG55" i="10"/>
  <c r="EF55" i="10"/>
  <c r="EE55" i="10"/>
  <c r="ED55" i="10"/>
  <c r="EC55" i="10"/>
  <c r="EB55" i="10"/>
  <c r="EA55" i="10"/>
  <c r="DZ55" i="10"/>
  <c r="DY55" i="10"/>
  <c r="DX55" i="10"/>
  <c r="DW55" i="10"/>
  <c r="DV55" i="10"/>
  <c r="DU55" i="10"/>
  <c r="DT55" i="10"/>
  <c r="DS55" i="10"/>
  <c r="DR55" i="10"/>
  <c r="DQ55" i="10"/>
  <c r="DP55" i="10"/>
  <c r="DO55" i="10"/>
  <c r="DN55" i="10"/>
  <c r="DM55" i="10"/>
  <c r="DL55" i="10"/>
  <c r="DK55" i="10"/>
  <c r="DJ55" i="10"/>
  <c r="DI55" i="10"/>
  <c r="DH55" i="10"/>
  <c r="DG55" i="10"/>
  <c r="DF55" i="10"/>
  <c r="DE55" i="10"/>
  <c r="DD55" i="10"/>
  <c r="DC55" i="10"/>
  <c r="DB55" i="10"/>
  <c r="DA55" i="10"/>
  <c r="CZ55" i="10"/>
  <c r="CY55" i="10"/>
  <c r="CX55" i="10"/>
  <c r="CW55" i="10"/>
  <c r="CV55" i="10"/>
  <c r="CU55" i="10"/>
  <c r="CT55" i="10"/>
  <c r="CS55" i="10"/>
  <c r="CR55" i="10"/>
  <c r="CQ55" i="10"/>
  <c r="CP55" i="10"/>
  <c r="CO55" i="10"/>
  <c r="CN55" i="10"/>
  <c r="CM55" i="10"/>
  <c r="CL55" i="10"/>
  <c r="CK55" i="10"/>
  <c r="CJ55" i="10"/>
  <c r="CI55" i="10"/>
  <c r="CH55" i="10"/>
  <c r="CG55" i="10"/>
  <c r="CF55" i="10"/>
  <c r="CE55" i="10"/>
  <c r="CD55" i="10"/>
  <c r="CC55" i="10"/>
  <c r="CB55" i="10"/>
  <c r="CA55" i="10"/>
  <c r="BZ55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EV51" i="10"/>
  <c r="EU51" i="10"/>
  <c r="ET51" i="10"/>
  <c r="ES51" i="10"/>
  <c r="ER51" i="10"/>
  <c r="EQ51" i="10"/>
  <c r="EP51" i="10"/>
  <c r="EO51" i="10"/>
  <c r="EN51" i="10"/>
  <c r="EM51" i="10"/>
  <c r="EL51" i="10"/>
  <c r="EK51" i="10"/>
  <c r="EJ51" i="10"/>
  <c r="EI51" i="10"/>
  <c r="EH51" i="10"/>
  <c r="EG51" i="10"/>
  <c r="EF51" i="10"/>
  <c r="EE51" i="10"/>
  <c r="ED51" i="10"/>
  <c r="EC51" i="10"/>
  <c r="EB51" i="10"/>
  <c r="EA51" i="10"/>
  <c r="DZ51" i="10"/>
  <c r="DY51" i="10"/>
  <c r="DX51" i="10"/>
  <c r="DW51" i="10"/>
  <c r="DV51" i="10"/>
  <c r="DU51" i="10"/>
  <c r="DT51" i="10"/>
  <c r="DS51" i="10"/>
  <c r="DR51" i="10"/>
  <c r="DQ51" i="10"/>
  <c r="DP51" i="10"/>
  <c r="DO51" i="10"/>
  <c r="DN51" i="10"/>
  <c r="DM51" i="10"/>
  <c r="DL51" i="10"/>
  <c r="DK51" i="10"/>
  <c r="DJ51" i="10"/>
  <c r="DI51" i="10"/>
  <c r="DH51" i="10"/>
  <c r="DG51" i="10"/>
  <c r="DF51" i="10"/>
  <c r="DE51" i="10"/>
  <c r="DD51" i="10"/>
  <c r="DC51" i="10"/>
  <c r="DB51" i="10"/>
  <c r="DA51" i="10"/>
  <c r="CZ51" i="10"/>
  <c r="CY51" i="10"/>
  <c r="CX51" i="10"/>
  <c r="CW51" i="10"/>
  <c r="CV51" i="10"/>
  <c r="CU51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EV47" i="10"/>
  <c r="EU47" i="10"/>
  <c r="ET47" i="10"/>
  <c r="ES47" i="10"/>
  <c r="ER47" i="10"/>
  <c r="EQ47" i="10"/>
  <c r="EP47" i="10"/>
  <c r="EO47" i="10"/>
  <c r="EN47" i="10"/>
  <c r="EM47" i="10"/>
  <c r="EL47" i="10"/>
  <c r="EK47" i="10"/>
  <c r="EJ47" i="10"/>
  <c r="EI47" i="10"/>
  <c r="EH47" i="10"/>
  <c r="EG47" i="10"/>
  <c r="EF47" i="10"/>
  <c r="EE47" i="10"/>
  <c r="ED47" i="10"/>
  <c r="EC47" i="10"/>
  <c r="EB47" i="10"/>
  <c r="EA47" i="10"/>
  <c r="DZ47" i="10"/>
  <c r="DY47" i="10"/>
  <c r="DX47" i="10"/>
  <c r="DW47" i="10"/>
  <c r="DV47" i="10"/>
  <c r="DU47" i="10"/>
  <c r="DT47" i="10"/>
  <c r="DS47" i="10"/>
  <c r="DR47" i="10"/>
  <c r="DQ47" i="10"/>
  <c r="DP47" i="10"/>
  <c r="DO47" i="10"/>
  <c r="DN47" i="10"/>
  <c r="DM47" i="10"/>
  <c r="DL47" i="10"/>
  <c r="DK47" i="10"/>
  <c r="DJ47" i="10"/>
  <c r="DI47" i="10"/>
  <c r="DH47" i="10"/>
  <c r="DG47" i="10"/>
  <c r="DF47" i="10"/>
  <c r="DE47" i="10"/>
  <c r="DD47" i="10"/>
  <c r="DC47" i="10"/>
  <c r="DB47" i="10"/>
  <c r="DA47" i="10"/>
  <c r="CZ47" i="10"/>
  <c r="CY47" i="10"/>
  <c r="CX47" i="10"/>
  <c r="CW47" i="10"/>
  <c r="CV47" i="10"/>
  <c r="CU47" i="10"/>
  <c r="CT47" i="10"/>
  <c r="CS47" i="10"/>
  <c r="CR47" i="10"/>
  <c r="CQ47" i="10"/>
  <c r="CP47" i="10"/>
  <c r="CO47" i="10"/>
  <c r="CN47" i="10"/>
  <c r="CM47" i="10"/>
  <c r="CL47" i="10"/>
  <c r="CK47" i="10"/>
  <c r="CJ47" i="10"/>
  <c r="CI47" i="10"/>
  <c r="CH47" i="10"/>
  <c r="CG47" i="10"/>
  <c r="CF47" i="10"/>
  <c r="CE47" i="10"/>
  <c r="CD47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EV43" i="10"/>
  <c r="EV42" i="10" s="1"/>
  <c r="EU43" i="10"/>
  <c r="ET43" i="10"/>
  <c r="ES43" i="10"/>
  <c r="ER43" i="10"/>
  <c r="ER42" i="10" s="1"/>
  <c r="EQ43" i="10"/>
  <c r="EP43" i="10"/>
  <c r="EP42" i="10" s="1"/>
  <c r="EO43" i="10"/>
  <c r="EN43" i="10"/>
  <c r="EN42" i="10" s="1"/>
  <c r="EM43" i="10"/>
  <c r="EL43" i="10"/>
  <c r="EK43" i="10"/>
  <c r="EJ43" i="10"/>
  <c r="EJ42" i="10" s="1"/>
  <c r="EI43" i="10"/>
  <c r="EH43" i="10"/>
  <c r="EG43" i="10"/>
  <c r="EF43" i="10"/>
  <c r="EF42" i="10" s="1"/>
  <c r="EE43" i="10"/>
  <c r="ED43" i="10"/>
  <c r="EC43" i="10"/>
  <c r="EB43" i="10"/>
  <c r="EB42" i="10" s="1"/>
  <c r="EA43" i="10"/>
  <c r="DZ43" i="10"/>
  <c r="DY43" i="10"/>
  <c r="DY42" i="10" s="1"/>
  <c r="DX43" i="10"/>
  <c r="DX42" i="10" s="1"/>
  <c r="DW43" i="10"/>
  <c r="DV43" i="10"/>
  <c r="DV42" i="10" s="1"/>
  <c r="DU43" i="10"/>
  <c r="DT43" i="10"/>
  <c r="DT42" i="10" s="1"/>
  <c r="DS43" i="10"/>
  <c r="DR43" i="10"/>
  <c r="DQ43" i="10"/>
  <c r="DP43" i="10"/>
  <c r="DP42" i="10" s="1"/>
  <c r="DO43" i="10"/>
  <c r="DN43" i="10"/>
  <c r="DM43" i="10"/>
  <c r="DL43" i="10"/>
  <c r="DL42" i="10" s="1"/>
  <c r="DK43" i="10"/>
  <c r="DJ43" i="10"/>
  <c r="DJ42" i="10" s="1"/>
  <c r="DI43" i="10"/>
  <c r="DI42" i="10" s="1"/>
  <c r="DH43" i="10"/>
  <c r="DH42" i="10" s="1"/>
  <c r="DG43" i="10"/>
  <c r="DF43" i="10"/>
  <c r="DF42" i="10" s="1"/>
  <c r="DE43" i="10"/>
  <c r="DD43" i="10"/>
  <c r="DD42" i="10" s="1"/>
  <c r="DC43" i="10"/>
  <c r="DB43" i="10"/>
  <c r="DB42" i="10" s="1"/>
  <c r="DA43" i="10"/>
  <c r="CZ43" i="10"/>
  <c r="CZ42" i="10" s="1"/>
  <c r="CY43" i="10"/>
  <c r="CX43" i="10"/>
  <c r="CW43" i="10"/>
  <c r="CW42" i="10" s="1"/>
  <c r="CV43" i="10"/>
  <c r="CV42" i="10" s="1"/>
  <c r="CU43" i="10"/>
  <c r="CU42" i="10" s="1"/>
  <c r="CT43" i="10"/>
  <c r="CT42" i="10" s="1"/>
  <c r="CS43" i="10"/>
  <c r="CR43" i="10"/>
  <c r="CR42" i="10" s="1"/>
  <c r="CQ43" i="10"/>
  <c r="CQ42" i="10" s="1"/>
  <c r="CP43" i="10"/>
  <c r="CO43" i="10"/>
  <c r="CN43" i="10"/>
  <c r="CN42" i="10" s="1"/>
  <c r="CM43" i="10"/>
  <c r="CM42" i="10" s="1"/>
  <c r="CL43" i="10"/>
  <c r="CL42" i="10" s="1"/>
  <c r="CK43" i="10"/>
  <c r="CJ43" i="10"/>
  <c r="CI43" i="10"/>
  <c r="CI42" i="10" s="1"/>
  <c r="CH43" i="10"/>
  <c r="CH42" i="10" s="1"/>
  <c r="CG43" i="10"/>
  <c r="CF43" i="10"/>
  <c r="CF42" i="10" s="1"/>
  <c r="CE43" i="10"/>
  <c r="CE42" i="10" s="1"/>
  <c r="CD43" i="10"/>
  <c r="CC43" i="10"/>
  <c r="CB43" i="10"/>
  <c r="CA43" i="10"/>
  <c r="BZ43" i="10"/>
  <c r="BZ42" i="10" s="1"/>
  <c r="BY43" i="10"/>
  <c r="BX43" i="10"/>
  <c r="BW43" i="10"/>
  <c r="BW42" i="10" s="1"/>
  <c r="BV43" i="10"/>
  <c r="BV42" i="10" s="1"/>
  <c r="BU43" i="10"/>
  <c r="BT43" i="10"/>
  <c r="BT42" i="10" s="1"/>
  <c r="BS43" i="10"/>
  <c r="BR43" i="10"/>
  <c r="BR42" i="10" s="1"/>
  <c r="BQ43" i="10"/>
  <c r="BP43" i="10"/>
  <c r="BO43" i="10"/>
  <c r="BN43" i="10"/>
  <c r="BM43" i="10"/>
  <c r="BL43" i="10"/>
  <c r="BL42" i="10" s="1"/>
  <c r="BK43" i="10"/>
  <c r="BK42" i="10" s="1"/>
  <c r="BJ43" i="10"/>
  <c r="BJ42" i="10" s="1"/>
  <c r="BI43" i="10"/>
  <c r="BH43" i="10"/>
  <c r="BH42" i="10" s="1"/>
  <c r="BG43" i="10"/>
  <c r="BF43" i="10"/>
  <c r="BF42" i="10" s="1"/>
  <c r="BE43" i="10"/>
  <c r="BD43" i="10"/>
  <c r="BC43" i="10"/>
  <c r="BC42" i="10" s="1"/>
  <c r="BB43" i="10"/>
  <c r="BB42" i="10" s="1"/>
  <c r="BA43" i="10"/>
  <c r="AZ43" i="10"/>
  <c r="AY43" i="10"/>
  <c r="AY42" i="10" s="1"/>
  <c r="AX43" i="10"/>
  <c r="AX42" i="10" s="1"/>
  <c r="AW43" i="10"/>
  <c r="AV43" i="10"/>
  <c r="AU43" i="10"/>
  <c r="AT43" i="10"/>
  <c r="AT42" i="10" s="1"/>
  <c r="AS43" i="10"/>
  <c r="AR43" i="10"/>
  <c r="AR42" i="10" s="1"/>
  <c r="AQ43" i="10"/>
  <c r="AQ42" i="10" s="1"/>
  <c r="AP43" i="10"/>
  <c r="AP42" i="10" s="1"/>
  <c r="AO43" i="10"/>
  <c r="AN43" i="10"/>
  <c r="AM43" i="10"/>
  <c r="AL43" i="10"/>
  <c r="AL42" i="10" s="1"/>
  <c r="AK43" i="10"/>
  <c r="AJ43" i="10"/>
  <c r="AI43" i="10"/>
  <c r="AI42" i="10" s="1"/>
  <c r="AH43" i="10"/>
  <c r="AH42" i="10" s="1"/>
  <c r="AG43" i="10"/>
  <c r="AF43" i="10"/>
  <c r="AF42" i="10" s="1"/>
  <c r="AE43" i="10"/>
  <c r="AE42" i="10" s="1"/>
  <c r="AD43" i="10"/>
  <c r="AD42" i="10" s="1"/>
  <c r="AC43" i="10"/>
  <c r="AB43" i="10"/>
  <c r="AA43" i="10"/>
  <c r="AA42" i="10" s="1"/>
  <c r="Z43" i="10"/>
  <c r="Z42" i="10" s="1"/>
  <c r="Y43" i="10"/>
  <c r="X43" i="10"/>
  <c r="W43" i="10"/>
  <c r="W42" i="10" s="1"/>
  <c r="V43" i="10"/>
  <c r="V42" i="10" s="1"/>
  <c r="U43" i="10"/>
  <c r="T43" i="10"/>
  <c r="T42" i="10" s="1"/>
  <c r="S43" i="10"/>
  <c r="S42" i="10" s="1"/>
  <c r="R43" i="10"/>
  <c r="R42" i="10" s="1"/>
  <c r="Q43" i="10"/>
  <c r="P43" i="10"/>
  <c r="O43" i="10"/>
  <c r="O42" i="10" s="1"/>
  <c r="N43" i="10"/>
  <c r="N42" i="10" s="1"/>
  <c r="M43" i="10"/>
  <c r="L43" i="10"/>
  <c r="L42" i="10" s="1"/>
  <c r="K43" i="10"/>
  <c r="K42" i="10" s="1"/>
  <c r="J43" i="10"/>
  <c r="J42" i="10" s="1"/>
  <c r="I43" i="10"/>
  <c r="H43" i="10"/>
  <c r="G43" i="10"/>
  <c r="F43" i="10"/>
  <c r="F42" i="10" s="1"/>
  <c r="E43" i="10"/>
  <c r="ET42" i="10"/>
  <c r="EO42" i="10"/>
  <c r="EL42" i="10"/>
  <c r="EH42" i="10"/>
  <c r="ED42" i="10"/>
  <c r="DZ42" i="10"/>
  <c r="DR42" i="10"/>
  <c r="DQ42" i="10"/>
  <c r="DN42" i="10"/>
  <c r="DG42" i="10"/>
  <c r="DC42" i="10"/>
  <c r="CX42" i="10"/>
  <c r="CP42" i="10"/>
  <c r="CJ42" i="10"/>
  <c r="CD42" i="10"/>
  <c r="CA42" i="10"/>
  <c r="BS42" i="10"/>
  <c r="BO42" i="10"/>
  <c r="BN42" i="10"/>
  <c r="BG42" i="10"/>
  <c r="BD42" i="10"/>
  <c r="AV42" i="10"/>
  <c r="AU42" i="10"/>
  <c r="AO42" i="10"/>
  <c r="AM42" i="10"/>
  <c r="AJ42" i="10"/>
  <c r="Y42" i="10"/>
  <c r="X42" i="10"/>
  <c r="M42" i="10"/>
  <c r="H42" i="10"/>
  <c r="G42" i="10"/>
  <c r="EV30" i="10"/>
  <c r="EU30" i="10"/>
  <c r="ET30" i="10"/>
  <c r="ET29" i="10" s="1"/>
  <c r="ES30" i="10"/>
  <c r="ES29" i="10" s="1"/>
  <c r="ER30" i="10"/>
  <c r="ER29" i="10" s="1"/>
  <c r="EQ30" i="10"/>
  <c r="EP30" i="10"/>
  <c r="EP29" i="10" s="1"/>
  <c r="EO30" i="10"/>
  <c r="EO29" i="10" s="1"/>
  <c r="EN30" i="10"/>
  <c r="EM30" i="10"/>
  <c r="EM29" i="10" s="1"/>
  <c r="EL30" i="10"/>
  <c r="EL29" i="10" s="1"/>
  <c r="EK30" i="10"/>
  <c r="EK29" i="10" s="1"/>
  <c r="EJ30" i="10"/>
  <c r="EI30" i="10"/>
  <c r="EI29" i="10" s="1"/>
  <c r="EH30" i="10"/>
  <c r="EH29" i="10" s="1"/>
  <c r="EG30" i="10"/>
  <c r="EG29" i="10" s="1"/>
  <c r="EF30" i="10"/>
  <c r="EF29" i="10" s="1"/>
  <c r="EE30" i="10"/>
  <c r="EE29" i="10" s="1"/>
  <c r="ED30" i="10"/>
  <c r="ED29" i="10" s="1"/>
  <c r="EC30" i="10"/>
  <c r="EC29" i="10" s="1"/>
  <c r="EB30" i="10"/>
  <c r="EB29" i="10" s="1"/>
  <c r="EA30" i="10"/>
  <c r="DZ30" i="10"/>
  <c r="DZ29" i="10" s="1"/>
  <c r="DY30" i="10"/>
  <c r="DY29" i="10" s="1"/>
  <c r="DX30" i="10"/>
  <c r="DX29" i="10" s="1"/>
  <c r="DW30" i="10"/>
  <c r="DV30" i="10"/>
  <c r="DV29" i="10" s="1"/>
  <c r="DU30" i="10"/>
  <c r="DU29" i="10" s="1"/>
  <c r="DT30" i="10"/>
  <c r="DT29" i="10" s="1"/>
  <c r="DS30" i="10"/>
  <c r="DS29" i="10" s="1"/>
  <c r="DR30" i="10"/>
  <c r="DR29" i="10" s="1"/>
  <c r="DQ30" i="10"/>
  <c r="DQ29" i="10" s="1"/>
  <c r="DP30" i="10"/>
  <c r="DP29" i="10" s="1"/>
  <c r="DO30" i="10"/>
  <c r="DN30" i="10"/>
  <c r="DN29" i="10" s="1"/>
  <c r="DM30" i="10"/>
  <c r="DM29" i="10" s="1"/>
  <c r="DL30" i="10"/>
  <c r="DL29" i="10" s="1"/>
  <c r="DK30" i="10"/>
  <c r="DJ30" i="10"/>
  <c r="DJ29" i="10" s="1"/>
  <c r="DI30" i="10"/>
  <c r="DI29" i="10" s="1"/>
  <c r="DH30" i="10"/>
  <c r="DH29" i="10" s="1"/>
  <c r="DG30" i="10"/>
  <c r="DG29" i="10" s="1"/>
  <c r="DF30" i="10"/>
  <c r="DF29" i="10" s="1"/>
  <c r="DE30" i="10"/>
  <c r="DE29" i="10" s="1"/>
  <c r="DD30" i="10"/>
  <c r="DC30" i="10"/>
  <c r="DC29" i="10" s="1"/>
  <c r="DB30" i="10"/>
  <c r="DB29" i="10" s="1"/>
  <c r="DA30" i="10"/>
  <c r="DA29" i="10" s="1"/>
  <c r="CZ30" i="10"/>
  <c r="CZ29" i="10" s="1"/>
  <c r="CY30" i="10"/>
  <c r="CY29" i="10" s="1"/>
  <c r="CX30" i="10"/>
  <c r="CX29" i="10" s="1"/>
  <c r="CW30" i="10"/>
  <c r="CW29" i="10" s="1"/>
  <c r="CV30" i="10"/>
  <c r="CV29" i="10" s="1"/>
  <c r="CU30" i="10"/>
  <c r="CT30" i="10"/>
  <c r="CT29" i="10" s="1"/>
  <c r="CS30" i="10"/>
  <c r="CS29" i="10" s="1"/>
  <c r="CR30" i="10"/>
  <c r="CQ30" i="10"/>
  <c r="CQ29" i="10" s="1"/>
  <c r="CP30" i="10"/>
  <c r="CP29" i="10" s="1"/>
  <c r="CO30" i="10"/>
  <c r="CN30" i="10"/>
  <c r="CN29" i="10" s="1"/>
  <c r="CM30" i="10"/>
  <c r="CM29" i="10" s="1"/>
  <c r="CL30" i="10"/>
  <c r="CL29" i="10" s="1"/>
  <c r="CK30" i="10"/>
  <c r="CK29" i="10" s="1"/>
  <c r="CJ30" i="10"/>
  <c r="CI30" i="10"/>
  <c r="CI29" i="10" s="1"/>
  <c r="CH30" i="10"/>
  <c r="CH29" i="10" s="1"/>
  <c r="CG30" i="10"/>
  <c r="CG29" i="10" s="1"/>
  <c r="CF30" i="10"/>
  <c r="CF29" i="10" s="1"/>
  <c r="CE30" i="10"/>
  <c r="CE29" i="10" s="1"/>
  <c r="CD30" i="10"/>
  <c r="CC30" i="10"/>
  <c r="CC29" i="10" s="1"/>
  <c r="CB30" i="10"/>
  <c r="CA30" i="10"/>
  <c r="CA29" i="10" s="1"/>
  <c r="BZ30" i="10"/>
  <c r="BZ29" i="10" s="1"/>
  <c r="BY30" i="10"/>
  <c r="BY29" i="10" s="1"/>
  <c r="BX30" i="10"/>
  <c r="BW30" i="10"/>
  <c r="BW29" i="10" s="1"/>
  <c r="BV30" i="10"/>
  <c r="BV29" i="10" s="1"/>
  <c r="BU30" i="10"/>
  <c r="BU29" i="10" s="1"/>
  <c r="BT30" i="10"/>
  <c r="BS30" i="10"/>
  <c r="BS29" i="10" s="1"/>
  <c r="BR30" i="10"/>
  <c r="BR29" i="10" s="1"/>
  <c r="BQ30" i="10"/>
  <c r="BQ29" i="10" s="1"/>
  <c r="BP30" i="10"/>
  <c r="BO30" i="10"/>
  <c r="BO29" i="10" s="1"/>
  <c r="BN30" i="10"/>
  <c r="BN29" i="10" s="1"/>
  <c r="BM30" i="10"/>
  <c r="BM29" i="10" s="1"/>
  <c r="BL30" i="10"/>
  <c r="BK30" i="10"/>
  <c r="BK29" i="10" s="1"/>
  <c r="BJ30" i="10"/>
  <c r="BJ29" i="10" s="1"/>
  <c r="BI30" i="10"/>
  <c r="BI29" i="10" s="1"/>
  <c r="BH30" i="10"/>
  <c r="BH29" i="10" s="1"/>
  <c r="BG30" i="10"/>
  <c r="BF30" i="10"/>
  <c r="BE30" i="10"/>
  <c r="BE29" i="10" s="1"/>
  <c r="BD30" i="10"/>
  <c r="BD29" i="10" s="1"/>
  <c r="BC30" i="10"/>
  <c r="BC29" i="10" s="1"/>
  <c r="BB30" i="10"/>
  <c r="BB29" i="10" s="1"/>
  <c r="BA30" i="10"/>
  <c r="BA29" i="10" s="1"/>
  <c r="AZ30" i="10"/>
  <c r="AZ29" i="10" s="1"/>
  <c r="AY30" i="10"/>
  <c r="AY29" i="10" s="1"/>
  <c r="AX30" i="10"/>
  <c r="AX29" i="10" s="1"/>
  <c r="AW30" i="10"/>
  <c r="AV30" i="10"/>
  <c r="AV29" i="10" s="1"/>
  <c r="AU30" i="10"/>
  <c r="AU29" i="10" s="1"/>
  <c r="AT30" i="10"/>
  <c r="AT29" i="10" s="1"/>
  <c r="AS30" i="10"/>
  <c r="AS29" i="10" s="1"/>
  <c r="AR30" i="10"/>
  <c r="AR29" i="10" s="1"/>
  <c r="AQ30" i="10"/>
  <c r="AP30" i="10"/>
  <c r="AP29" i="10" s="1"/>
  <c r="AO30" i="10"/>
  <c r="AO29" i="10" s="1"/>
  <c r="AN30" i="10"/>
  <c r="AN29" i="10" s="1"/>
  <c r="AM30" i="10"/>
  <c r="AL30" i="10"/>
  <c r="AL29" i="10" s="1"/>
  <c r="AK30" i="10"/>
  <c r="AK29" i="10" s="1"/>
  <c r="AJ30" i="10"/>
  <c r="AJ29" i="10" s="1"/>
  <c r="AI30" i="10"/>
  <c r="AI29" i="10" s="1"/>
  <c r="AH30" i="10"/>
  <c r="AH29" i="10" s="1"/>
  <c r="AG30" i="10"/>
  <c r="AG29" i="10" s="1"/>
  <c r="AF30" i="10"/>
  <c r="AF29" i="10" s="1"/>
  <c r="AE30" i="10"/>
  <c r="AD30" i="10"/>
  <c r="AD29" i="10" s="1"/>
  <c r="AC30" i="10"/>
  <c r="AC29" i="10" s="1"/>
  <c r="AB30" i="10"/>
  <c r="AB29" i="10" s="1"/>
  <c r="AA30" i="10"/>
  <c r="Z30" i="10"/>
  <c r="Z29" i="10" s="1"/>
  <c r="Y30" i="10"/>
  <c r="Y29" i="10" s="1"/>
  <c r="X30" i="10"/>
  <c r="X29" i="10" s="1"/>
  <c r="W30" i="10"/>
  <c r="W29" i="10" s="1"/>
  <c r="V30" i="10"/>
  <c r="V29" i="10" s="1"/>
  <c r="U30" i="10"/>
  <c r="U29" i="10" s="1"/>
  <c r="T30" i="10"/>
  <c r="T29" i="10" s="1"/>
  <c r="S30" i="10"/>
  <c r="S29" i="10" s="1"/>
  <c r="R30" i="10"/>
  <c r="R29" i="10" s="1"/>
  <c r="Q30" i="10"/>
  <c r="Q29" i="10" s="1"/>
  <c r="P30" i="10"/>
  <c r="P29" i="10" s="1"/>
  <c r="O30" i="10"/>
  <c r="N30" i="10"/>
  <c r="N29" i="10" s="1"/>
  <c r="M30" i="10"/>
  <c r="M29" i="10" s="1"/>
  <c r="L30" i="10"/>
  <c r="L29" i="10" s="1"/>
  <c r="K30" i="10"/>
  <c r="J30" i="10"/>
  <c r="J29" i="10" s="1"/>
  <c r="I30" i="10"/>
  <c r="I29" i="10" s="1"/>
  <c r="H30" i="10"/>
  <c r="H29" i="10" s="1"/>
  <c r="G30" i="10"/>
  <c r="F30" i="10"/>
  <c r="F29" i="10" s="1"/>
  <c r="E30" i="10"/>
  <c r="E29" i="10" s="1"/>
  <c r="EV29" i="10"/>
  <c r="EU29" i="10"/>
  <c r="EQ29" i="10"/>
  <c r="EN29" i="10"/>
  <c r="EJ29" i="10"/>
  <c r="EA29" i="10"/>
  <c r="DW29" i="10"/>
  <c r="DO29" i="10"/>
  <c r="DK29" i="10"/>
  <c r="DD29" i="10"/>
  <c r="CU29" i="10"/>
  <c r="CR29" i="10"/>
  <c r="CO29" i="10"/>
  <c r="CJ29" i="10"/>
  <c r="CD29" i="10"/>
  <c r="CB29" i="10"/>
  <c r="BX29" i="10"/>
  <c r="BT29" i="10"/>
  <c r="BP29" i="10"/>
  <c r="BL29" i="10"/>
  <c r="BG29" i="10"/>
  <c r="BF29" i="10"/>
  <c r="AW29" i="10"/>
  <c r="AQ29" i="10"/>
  <c r="AM29" i="10"/>
  <c r="AE29" i="10"/>
  <c r="AA29" i="10"/>
  <c r="O29" i="10"/>
  <c r="K29" i="10"/>
  <c r="G29" i="10"/>
  <c r="EV22" i="10"/>
  <c r="EU22" i="10"/>
  <c r="ET22" i="10"/>
  <c r="ES22" i="10"/>
  <c r="ER22" i="10"/>
  <c r="EQ22" i="10"/>
  <c r="EP22" i="10"/>
  <c r="EO22" i="10"/>
  <c r="EN22" i="10"/>
  <c r="EM22" i="10"/>
  <c r="EL22" i="10"/>
  <c r="EK22" i="10"/>
  <c r="EJ22" i="10"/>
  <c r="EI22" i="10"/>
  <c r="EH22" i="10"/>
  <c r="EG22" i="10"/>
  <c r="EF22" i="10"/>
  <c r="EE22" i="10"/>
  <c r="ED22" i="10"/>
  <c r="EC22" i="10"/>
  <c r="EB22" i="10"/>
  <c r="EA22" i="10"/>
  <c r="DZ22" i="10"/>
  <c r="DY22" i="10"/>
  <c r="DX22" i="10"/>
  <c r="DW22" i="10"/>
  <c r="DV22" i="10"/>
  <c r="DU22" i="10"/>
  <c r="DT22" i="10"/>
  <c r="DS22" i="10"/>
  <c r="DR22" i="10"/>
  <c r="DQ22" i="10"/>
  <c r="DP22" i="10"/>
  <c r="DO22" i="10"/>
  <c r="DN22" i="10"/>
  <c r="DM22" i="10"/>
  <c r="DL22" i="10"/>
  <c r="DK22" i="10"/>
  <c r="DJ22" i="10"/>
  <c r="DI22" i="10"/>
  <c r="DH22" i="10"/>
  <c r="DG22" i="10"/>
  <c r="DG21" i="10" s="1"/>
  <c r="DF22" i="10"/>
  <c r="DE22" i="10"/>
  <c r="DD22" i="10"/>
  <c r="DC22" i="10"/>
  <c r="DB22" i="10"/>
  <c r="DA22" i="10"/>
  <c r="CZ22" i="10"/>
  <c r="CY22" i="10"/>
  <c r="CX22" i="10"/>
  <c r="CW22" i="10"/>
  <c r="CV22" i="10"/>
  <c r="CU22" i="10"/>
  <c r="CT22" i="10"/>
  <c r="CS22" i="10"/>
  <c r="CR22" i="10"/>
  <c r="CQ22" i="10"/>
  <c r="CP22" i="10"/>
  <c r="CO22" i="10"/>
  <c r="CN22" i="10"/>
  <c r="CM22" i="10"/>
  <c r="CM21" i="10" s="1"/>
  <c r="CL22" i="10"/>
  <c r="CK22" i="10"/>
  <c r="CJ22" i="10"/>
  <c r="CJ21" i="10" s="1"/>
  <c r="CI22" i="10"/>
  <c r="CH22" i="10"/>
  <c r="CG22" i="10"/>
  <c r="CF22" i="10"/>
  <c r="CE22" i="10"/>
  <c r="CD22" i="10"/>
  <c r="CC22" i="10"/>
  <c r="CB22" i="10"/>
  <c r="CA22" i="10"/>
  <c r="CA21" i="10" s="1"/>
  <c r="BZ22" i="10"/>
  <c r="BY22" i="10"/>
  <c r="BX22" i="10"/>
  <c r="BW22" i="10"/>
  <c r="BV22" i="10"/>
  <c r="BU22" i="10"/>
  <c r="BT22" i="10"/>
  <c r="BS22" i="10"/>
  <c r="BS21" i="10" s="1"/>
  <c r="BR22" i="10"/>
  <c r="BQ22" i="10"/>
  <c r="BP22" i="10"/>
  <c r="BO22" i="10"/>
  <c r="BO21" i="10" s="1"/>
  <c r="BN22" i="10"/>
  <c r="BM22" i="10"/>
  <c r="BL22" i="10"/>
  <c r="BK22" i="10"/>
  <c r="BJ22" i="10"/>
  <c r="BI22" i="10"/>
  <c r="BH22" i="10"/>
  <c r="BG22" i="10"/>
  <c r="BF22" i="10"/>
  <c r="BE22" i="10"/>
  <c r="BD22" i="10"/>
  <c r="BD21" i="10" s="1"/>
  <c r="BC22" i="10"/>
  <c r="BB22" i="10"/>
  <c r="BA22" i="10"/>
  <c r="AZ22" i="10"/>
  <c r="AY22" i="10"/>
  <c r="AX22" i="10"/>
  <c r="AW22" i="10"/>
  <c r="AV22" i="10"/>
  <c r="AV21" i="10" s="1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J21" i="10" s="1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X21" i="10" s="1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H21" i="10" s="1"/>
  <c r="G22" i="10"/>
  <c r="F22" i="10"/>
  <c r="E22" i="10"/>
  <c r="EV17" i="10"/>
  <c r="EV13" i="10" s="1"/>
  <c r="EU17" i="10"/>
  <c r="EU13" i="10" s="1"/>
  <c r="ET17" i="10"/>
  <c r="ES17" i="10"/>
  <c r="ER17" i="10"/>
  <c r="ER13" i="10" s="1"/>
  <c r="EQ17" i="10"/>
  <c r="EQ13" i="10" s="1"/>
  <c r="EP17" i="10"/>
  <c r="EO17" i="10"/>
  <c r="EO13" i="10" s="1"/>
  <c r="EN17" i="10"/>
  <c r="EN13" i="10" s="1"/>
  <c r="EM17" i="10"/>
  <c r="EM13" i="10" s="1"/>
  <c r="EL17" i="10"/>
  <c r="EK17" i="10"/>
  <c r="EJ17" i="10"/>
  <c r="EJ13" i="10" s="1"/>
  <c r="EI17" i="10"/>
  <c r="EI13" i="10" s="1"/>
  <c r="EH17" i="10"/>
  <c r="EG17" i="10"/>
  <c r="EG13" i="10" s="1"/>
  <c r="EF17" i="10"/>
  <c r="EF13" i="10" s="1"/>
  <c r="EE17" i="10"/>
  <c r="EE13" i="10" s="1"/>
  <c r="ED17" i="10"/>
  <c r="EC17" i="10"/>
  <c r="EB17" i="10"/>
  <c r="EB13" i="10" s="1"/>
  <c r="EA17" i="10"/>
  <c r="EA13" i="10" s="1"/>
  <c r="DZ17" i="10"/>
  <c r="DY17" i="10"/>
  <c r="DY13" i="10" s="1"/>
  <c r="DX17" i="10"/>
  <c r="DX13" i="10" s="1"/>
  <c r="DW17" i="10"/>
  <c r="DW13" i="10" s="1"/>
  <c r="DV17" i="10"/>
  <c r="DU17" i="10"/>
  <c r="DT17" i="10"/>
  <c r="DT13" i="10" s="1"/>
  <c r="DS17" i="10"/>
  <c r="DS13" i="10" s="1"/>
  <c r="DR17" i="10"/>
  <c r="DQ17" i="10"/>
  <c r="DQ13" i="10" s="1"/>
  <c r="DP17" i="10"/>
  <c r="DP13" i="10" s="1"/>
  <c r="DO17" i="10"/>
  <c r="DO13" i="10" s="1"/>
  <c r="DN17" i="10"/>
  <c r="DM17" i="10"/>
  <c r="DM13" i="10" s="1"/>
  <c r="DL17" i="10"/>
  <c r="DL13" i="10" s="1"/>
  <c r="DK17" i="10"/>
  <c r="DK13" i="10" s="1"/>
  <c r="DJ17" i="10"/>
  <c r="DI17" i="10"/>
  <c r="DI13" i="10" s="1"/>
  <c r="DH17" i="10"/>
  <c r="DH13" i="10" s="1"/>
  <c r="DG17" i="10"/>
  <c r="DG13" i="10" s="1"/>
  <c r="DF17" i="10"/>
  <c r="DE17" i="10"/>
  <c r="DD17" i="10"/>
  <c r="DD13" i="10" s="1"/>
  <c r="DC17" i="10"/>
  <c r="DC13" i="10" s="1"/>
  <c r="DB17" i="10"/>
  <c r="DA17" i="10"/>
  <c r="DA13" i="10" s="1"/>
  <c r="CZ17" i="10"/>
  <c r="CZ13" i="10" s="1"/>
  <c r="CY17" i="10"/>
  <c r="CY13" i="10" s="1"/>
  <c r="CX17" i="10"/>
  <c r="CW17" i="10"/>
  <c r="CV17" i="10"/>
  <c r="CU17" i="10"/>
  <c r="CU13" i="10" s="1"/>
  <c r="CT17" i="10"/>
  <c r="CS17" i="10"/>
  <c r="CS13" i="10" s="1"/>
  <c r="CR17" i="10"/>
  <c r="CR13" i="10" s="1"/>
  <c r="CQ17" i="10"/>
  <c r="CQ13" i="10" s="1"/>
  <c r="CP17" i="10"/>
  <c r="CO17" i="10"/>
  <c r="CN17" i="10"/>
  <c r="CN13" i="10" s="1"/>
  <c r="CM17" i="10"/>
  <c r="CL17" i="10"/>
  <c r="CK17" i="10"/>
  <c r="CJ17" i="10"/>
  <c r="CJ13" i="10" s="1"/>
  <c r="CJ101" i="10" s="1"/>
  <c r="CI17" i="10"/>
  <c r="CI13" i="10" s="1"/>
  <c r="CH17" i="10"/>
  <c r="CH13" i="10" s="1"/>
  <c r="CG17" i="10"/>
  <c r="CG13" i="10" s="1"/>
  <c r="CF17" i="10"/>
  <c r="CF13" i="10" s="1"/>
  <c r="CE17" i="10"/>
  <c r="CE13" i="10" s="1"/>
  <c r="CD17" i="10"/>
  <c r="CC17" i="10"/>
  <c r="CC13" i="10" s="1"/>
  <c r="CB17" i="10"/>
  <c r="CB13" i="10" s="1"/>
  <c r="CA17" i="10"/>
  <c r="CA13" i="10" s="1"/>
  <c r="CA101" i="10" s="1"/>
  <c r="BZ17" i="10"/>
  <c r="BY17" i="10"/>
  <c r="BY13" i="10" s="1"/>
  <c r="BX17" i="10"/>
  <c r="BX13" i="10" s="1"/>
  <c r="BW17" i="10"/>
  <c r="BW13" i="10" s="1"/>
  <c r="BV17" i="10"/>
  <c r="BU17" i="10"/>
  <c r="BT17" i="10"/>
  <c r="BT13" i="10" s="1"/>
  <c r="BS17" i="10"/>
  <c r="BS13" i="10" s="1"/>
  <c r="BS101" i="10" s="1"/>
  <c r="BR17" i="10"/>
  <c r="BR13" i="10" s="1"/>
  <c r="BQ17" i="10"/>
  <c r="BQ13" i="10" s="1"/>
  <c r="BP17" i="10"/>
  <c r="BP13" i="10" s="1"/>
  <c r="BO17" i="10"/>
  <c r="BO13" i="10" s="1"/>
  <c r="BO101" i="10" s="1"/>
  <c r="BN17" i="10"/>
  <c r="BM17" i="10"/>
  <c r="BM13" i="10" s="1"/>
  <c r="BL17" i="10"/>
  <c r="BL13" i="10" s="1"/>
  <c r="BK17" i="10"/>
  <c r="BK13" i="10" s="1"/>
  <c r="BJ17" i="10"/>
  <c r="BI17" i="10"/>
  <c r="BI13" i="10" s="1"/>
  <c r="BH17" i="10"/>
  <c r="BG17" i="10"/>
  <c r="BG13" i="10" s="1"/>
  <c r="BF17" i="10"/>
  <c r="BE17" i="10"/>
  <c r="BE13" i="10" s="1"/>
  <c r="BD17" i="10"/>
  <c r="BD13" i="10" s="1"/>
  <c r="BD101" i="10" s="1"/>
  <c r="BC17" i="10"/>
  <c r="BC13" i="10" s="1"/>
  <c r="BB17" i="10"/>
  <c r="BB13" i="10" s="1"/>
  <c r="BA17" i="10"/>
  <c r="BA13" i="10" s="1"/>
  <c r="AZ17" i="10"/>
  <c r="AZ13" i="10" s="1"/>
  <c r="AY17" i="10"/>
  <c r="AY13" i="10" s="1"/>
  <c r="AX17" i="10"/>
  <c r="AW17" i="10"/>
  <c r="AW13" i="10" s="1"/>
  <c r="AV17" i="10"/>
  <c r="AV13" i="10" s="1"/>
  <c r="AV101" i="10" s="1"/>
  <c r="AU17" i="10"/>
  <c r="AU13" i="10" s="1"/>
  <c r="AT17" i="10"/>
  <c r="AS17" i="10"/>
  <c r="AS13" i="10" s="1"/>
  <c r="AR17" i="10"/>
  <c r="AR13" i="10" s="1"/>
  <c r="AQ17" i="10"/>
  <c r="AQ13" i="10" s="1"/>
  <c r="AP17" i="10"/>
  <c r="AO17" i="10"/>
  <c r="AO13" i="10" s="1"/>
  <c r="AN17" i="10"/>
  <c r="AN13" i="10" s="1"/>
  <c r="AM17" i="10"/>
  <c r="AM13" i="10" s="1"/>
  <c r="AL17" i="10"/>
  <c r="AL13" i="10" s="1"/>
  <c r="AK17" i="10"/>
  <c r="AK13" i="10" s="1"/>
  <c r="AJ17" i="10"/>
  <c r="AI17" i="10"/>
  <c r="AI13" i="10" s="1"/>
  <c r="AH17" i="10"/>
  <c r="AG17" i="10"/>
  <c r="AG13" i="10" s="1"/>
  <c r="AF17" i="10"/>
  <c r="AF13" i="10" s="1"/>
  <c r="AE17" i="10"/>
  <c r="AE13" i="10" s="1"/>
  <c r="AD17" i="10"/>
  <c r="AC17" i="10"/>
  <c r="AC13" i="10" s="1"/>
  <c r="AB17" i="10"/>
  <c r="AB13" i="10" s="1"/>
  <c r="AA17" i="10"/>
  <c r="AA13" i="10" s="1"/>
  <c r="Z17" i="10"/>
  <c r="Y17" i="10"/>
  <c r="Y13" i="10" s="1"/>
  <c r="X17" i="10"/>
  <c r="W17" i="10"/>
  <c r="V17" i="10"/>
  <c r="V13" i="10" s="1"/>
  <c r="U17" i="10"/>
  <c r="U13" i="10" s="1"/>
  <c r="T17" i="10"/>
  <c r="T13" i="10" s="1"/>
  <c r="S17" i="10"/>
  <c r="S13" i="10" s="1"/>
  <c r="R17" i="10"/>
  <c r="Q17" i="10"/>
  <c r="Q13" i="10" s="1"/>
  <c r="P17" i="10"/>
  <c r="P13" i="10" s="1"/>
  <c r="O17" i="10"/>
  <c r="O13" i="10" s="1"/>
  <c r="N17" i="10"/>
  <c r="M17" i="10"/>
  <c r="M13" i="10" s="1"/>
  <c r="L17" i="10"/>
  <c r="L13" i="10" s="1"/>
  <c r="K17" i="10"/>
  <c r="K13" i="10" s="1"/>
  <c r="J17" i="10"/>
  <c r="I17" i="10"/>
  <c r="I13" i="10" s="1"/>
  <c r="H17" i="10"/>
  <c r="H13" i="10" s="1"/>
  <c r="H101" i="10" s="1"/>
  <c r="G17" i="10"/>
  <c r="F17" i="10"/>
  <c r="F13" i="10" s="1"/>
  <c r="E17" i="10"/>
  <c r="E13" i="10" s="1"/>
  <c r="ET13" i="10"/>
  <c r="ES13" i="10"/>
  <c r="EP13" i="10"/>
  <c r="EL13" i="10"/>
  <c r="EK13" i="10"/>
  <c r="EH13" i="10"/>
  <c r="ED13" i="10"/>
  <c r="EC13" i="10"/>
  <c r="DZ13" i="10"/>
  <c r="DV13" i="10"/>
  <c r="DU13" i="10"/>
  <c r="DR13" i="10"/>
  <c r="DN13" i="10"/>
  <c r="DJ13" i="10"/>
  <c r="DF13" i="10"/>
  <c r="DE13" i="10"/>
  <c r="DB13" i="10"/>
  <c r="CX13" i="10"/>
  <c r="CW13" i="10"/>
  <c r="CV13" i="10"/>
  <c r="CT13" i="10"/>
  <c r="CP13" i="10"/>
  <c r="CO13" i="10"/>
  <c r="CM13" i="10"/>
  <c r="CL13" i="10"/>
  <c r="CK13" i="10"/>
  <c r="CD13" i="10"/>
  <c r="BZ13" i="10"/>
  <c r="BV13" i="10"/>
  <c r="BU13" i="10"/>
  <c r="BN13" i="10"/>
  <c r="BJ13" i="10"/>
  <c r="BH13" i="10"/>
  <c r="BF13" i="10"/>
  <c r="AX13" i="10"/>
  <c r="AT13" i="10"/>
  <c r="AP13" i="10"/>
  <c r="AJ13" i="10"/>
  <c r="AJ101" i="10" s="1"/>
  <c r="AH13" i="10"/>
  <c r="AD13" i="10"/>
  <c r="Z13" i="10"/>
  <c r="X13" i="10"/>
  <c r="X101" i="10" s="1"/>
  <c r="W13" i="10"/>
  <c r="R13" i="10"/>
  <c r="N13" i="10"/>
  <c r="J13" i="10"/>
  <c r="G13" i="10"/>
  <c r="BW21" i="10" l="1"/>
  <c r="CE21" i="10"/>
  <c r="CI21" i="10"/>
  <c r="CI101" i="10" s="1"/>
  <c r="AF101" i="10"/>
  <c r="AF21" i="10"/>
  <c r="AC42" i="10"/>
  <c r="AK42" i="10"/>
  <c r="BA42" i="10"/>
  <c r="EG42" i="10"/>
  <c r="CP21" i="10"/>
  <c r="CP101" i="10" s="1"/>
  <c r="CT21" i="10"/>
  <c r="CX21" i="10"/>
  <c r="DB21" i="10"/>
  <c r="DB101" i="10" s="1"/>
  <c r="DF21" i="10"/>
  <c r="DJ21" i="10"/>
  <c r="DN21" i="10"/>
  <c r="DR21" i="10"/>
  <c r="DV21" i="10"/>
  <c r="DV101" i="10" s="1"/>
  <c r="DZ21" i="10"/>
  <c r="ED21" i="10"/>
  <c r="EH21" i="10"/>
  <c r="EH101" i="10" s="1"/>
  <c r="EL21" i="10"/>
  <c r="EL101" i="10" s="1"/>
  <c r="ET21" i="10"/>
  <c r="BL101" i="10"/>
  <c r="DR101" i="10"/>
  <c r="EP21" i="10"/>
  <c r="EP101" i="10" s="1"/>
  <c r="AR21" i="10"/>
  <c r="AR101" i="10" s="1"/>
  <c r="BL21" i="10"/>
  <c r="BT21" i="10"/>
  <c r="BT101" i="10" s="1"/>
  <c r="CF21" i="10"/>
  <c r="CF101" i="10" s="1"/>
  <c r="DF101" i="10"/>
  <c r="L21" i="10"/>
  <c r="L101" i="10" s="1"/>
  <c r="T21" i="10"/>
  <c r="T101" i="10" s="1"/>
  <c r="BH21" i="10"/>
  <c r="BH101" i="10" s="1"/>
  <c r="CT101" i="10"/>
  <c r="DJ101" i="10"/>
  <c r="DZ101" i="10"/>
  <c r="E42" i="10"/>
  <c r="I42" i="10"/>
  <c r="Q42" i="10"/>
  <c r="U42" i="10"/>
  <c r="AG42" i="10"/>
  <c r="AS42" i="10"/>
  <c r="AW42" i="10"/>
  <c r="BE42" i="10"/>
  <c r="BI42" i="10"/>
  <c r="BM42" i="10"/>
  <c r="BQ42" i="10"/>
  <c r="BU42" i="10"/>
  <c r="BY42" i="10"/>
  <c r="CC42" i="10"/>
  <c r="CG42" i="10"/>
  <c r="CK42" i="10"/>
  <c r="CO42" i="10"/>
  <c r="CS42" i="10"/>
  <c r="DA42" i="10"/>
  <c r="DE42" i="10"/>
  <c r="DM42" i="10"/>
  <c r="DU42" i="10"/>
  <c r="EC42" i="10"/>
  <c r="EK42" i="10"/>
  <c r="ES42" i="10"/>
  <c r="P42" i="10"/>
  <c r="P21" i="10" s="1"/>
  <c r="P101" i="10" s="1"/>
  <c r="AB42" i="10"/>
  <c r="AB21" i="10" s="1"/>
  <c r="AB101" i="10" s="1"/>
  <c r="AN42" i="10"/>
  <c r="AN21" i="10" s="1"/>
  <c r="AN101" i="10" s="1"/>
  <c r="AZ42" i="10"/>
  <c r="AZ21" i="10" s="1"/>
  <c r="AZ101" i="10" s="1"/>
  <c r="BP42" i="10"/>
  <c r="BP21" i="10" s="1"/>
  <c r="BP101" i="10" s="1"/>
  <c r="CB42" i="10"/>
  <c r="CB21" i="10" s="1"/>
  <c r="CB101" i="10" s="1"/>
  <c r="CQ21" i="10"/>
  <c r="CU21" i="10"/>
  <c r="DC21" i="10"/>
  <c r="BW101" i="10"/>
  <c r="CM101" i="10"/>
  <c r="CX101" i="10"/>
  <c r="DN101" i="10"/>
  <c r="ED101" i="10"/>
  <c r="ET101" i="10"/>
  <c r="E21" i="10"/>
  <c r="I21" i="10"/>
  <c r="I101" i="10" s="1"/>
  <c r="M21" i="10"/>
  <c r="M101" i="10" s="1"/>
  <c r="U21" i="10"/>
  <c r="U101" i="10" s="1"/>
  <c r="Y21" i="10"/>
  <c r="Y101" i="10" s="1"/>
  <c r="AC21" i="10"/>
  <c r="AC101" i="10" s="1"/>
  <c r="AK21" i="10"/>
  <c r="AK101" i="10" s="1"/>
  <c r="AO21" i="10"/>
  <c r="AO101" i="10" s="1"/>
  <c r="AS21" i="10"/>
  <c r="AS101" i="10" s="1"/>
  <c r="BA21" i="10"/>
  <c r="BA101" i="10" s="1"/>
  <c r="BE21" i="10"/>
  <c r="BE101" i="10" s="1"/>
  <c r="BI21" i="10"/>
  <c r="BI101" i="10" s="1"/>
  <c r="BM21" i="10"/>
  <c r="BM101" i="10" s="1"/>
  <c r="BQ21" i="10"/>
  <c r="BQ101" i="10" s="1"/>
  <c r="BY21" i="10"/>
  <c r="BY101" i="10" s="1"/>
  <c r="CC21" i="10"/>
  <c r="CC101" i="10" s="1"/>
  <c r="CG21" i="10"/>
  <c r="CG101" i="10" s="1"/>
  <c r="CN21" i="10"/>
  <c r="CN101" i="10" s="1"/>
  <c r="CR21" i="10"/>
  <c r="CR101" i="10" s="1"/>
  <c r="CZ21" i="10"/>
  <c r="CZ101" i="10" s="1"/>
  <c r="DD21" i="10"/>
  <c r="DD101" i="10" s="1"/>
  <c r="DH21" i="10"/>
  <c r="DH101" i="10" s="1"/>
  <c r="DP21" i="10"/>
  <c r="DP101" i="10" s="1"/>
  <c r="DT21" i="10"/>
  <c r="DT101" i="10" s="1"/>
  <c r="DX21" i="10"/>
  <c r="DX101" i="10" s="1"/>
  <c r="EF21" i="10"/>
  <c r="EF101" i="10" s="1"/>
  <c r="EJ21" i="10"/>
  <c r="EJ101" i="10" s="1"/>
  <c r="EN21" i="10"/>
  <c r="EN101" i="10" s="1"/>
  <c r="EV21" i="10"/>
  <c r="EV101" i="10" s="1"/>
  <c r="CQ101" i="10"/>
  <c r="CU101" i="10"/>
  <c r="DC101" i="10"/>
  <c r="DG101" i="10"/>
  <c r="F21" i="10"/>
  <c r="J21" i="10"/>
  <c r="J101" i="10" s="1"/>
  <c r="R21" i="10"/>
  <c r="R101" i="10" s="1"/>
  <c r="V21" i="10"/>
  <c r="V101" i="10" s="1"/>
  <c r="Z21" i="10"/>
  <c r="Z101" i="10" s="1"/>
  <c r="AH21" i="10"/>
  <c r="AH101" i="10" s="1"/>
  <c r="AL21" i="10"/>
  <c r="AL101" i="10" s="1"/>
  <c r="AP21" i="10"/>
  <c r="AP101" i="10" s="1"/>
  <c r="AX21" i="10"/>
  <c r="BB21" i="10"/>
  <c r="BB101" i="10" s="1"/>
  <c r="BF21" i="10"/>
  <c r="BF101" i="10" s="1"/>
  <c r="BX42" i="10"/>
  <c r="CY42" i="10"/>
  <c r="CY21" i="10" s="1"/>
  <c r="CY101" i="10" s="1"/>
  <c r="DK42" i="10"/>
  <c r="DK21" i="10" s="1"/>
  <c r="DK101" i="10" s="1"/>
  <c r="DO42" i="10"/>
  <c r="DO21" i="10" s="1"/>
  <c r="DO101" i="10" s="1"/>
  <c r="DS42" i="10"/>
  <c r="DS21" i="10" s="1"/>
  <c r="DS101" i="10" s="1"/>
  <c r="DW42" i="10"/>
  <c r="DW21" i="10" s="1"/>
  <c r="DW101" i="10" s="1"/>
  <c r="EA42" i="10"/>
  <c r="EE42" i="10"/>
  <c r="EE21" i="10" s="1"/>
  <c r="EE101" i="10" s="1"/>
  <c r="EI42" i="10"/>
  <c r="EI21" i="10" s="1"/>
  <c r="EI101" i="10" s="1"/>
  <c r="EM42" i="10"/>
  <c r="EM21" i="10" s="1"/>
  <c r="EM101" i="10" s="1"/>
  <c r="EQ42" i="10"/>
  <c r="EU42" i="10"/>
  <c r="EU21" i="10" s="1"/>
  <c r="EU101" i="10" s="1"/>
  <c r="Q21" i="10"/>
  <c r="Q101" i="10" s="1"/>
  <c r="AG21" i="10"/>
  <c r="AG101" i="10" s="1"/>
  <c r="AW21" i="10"/>
  <c r="AW101" i="10" s="1"/>
  <c r="BX21" i="10"/>
  <c r="BX101" i="10" s="1"/>
  <c r="EA21" i="10"/>
  <c r="EA101" i="10" s="1"/>
  <c r="EQ21" i="10"/>
  <c r="EQ101" i="10" s="1"/>
  <c r="N21" i="10"/>
  <c r="N101" i="10" s="1"/>
  <c r="BU21" i="10"/>
  <c r="BU101" i="10" s="1"/>
  <c r="CK21" i="10"/>
  <c r="CK101" i="10" s="1"/>
  <c r="CV21" i="10"/>
  <c r="CV101" i="10" s="1"/>
  <c r="DL21" i="10"/>
  <c r="DL101" i="10" s="1"/>
  <c r="EB21" i="10"/>
  <c r="EB101" i="10" s="1"/>
  <c r="AD21" i="10"/>
  <c r="AD101" i="10" s="1"/>
  <c r="AT21" i="10"/>
  <c r="AT101" i="10" s="1"/>
  <c r="BJ21" i="10"/>
  <c r="BJ101" i="10" s="1"/>
  <c r="ER21" i="10"/>
  <c r="ER101" i="10" s="1"/>
  <c r="G21" i="10"/>
  <c r="G101" i="10" s="1"/>
  <c r="K21" i="10"/>
  <c r="K101" i="10" s="1"/>
  <c r="O21" i="10"/>
  <c r="O101" i="10" s="1"/>
  <c r="S21" i="10"/>
  <c r="S101" i="10" s="1"/>
  <c r="W21" i="10"/>
  <c r="W101" i="10" s="1"/>
  <c r="AA21" i="10"/>
  <c r="AA101" i="10" s="1"/>
  <c r="AE21" i="10"/>
  <c r="AE101" i="10" s="1"/>
  <c r="AI21" i="10"/>
  <c r="AI101" i="10" s="1"/>
  <c r="AM21" i="10"/>
  <c r="AM101" i="10" s="1"/>
  <c r="AQ21" i="10"/>
  <c r="AQ101" i="10" s="1"/>
  <c r="AU21" i="10"/>
  <c r="AU101" i="10" s="1"/>
  <c r="AY21" i="10"/>
  <c r="AY101" i="10" s="1"/>
  <c r="BC21" i="10"/>
  <c r="BG21" i="10"/>
  <c r="BG101" i="10" s="1"/>
  <c r="BK21" i="10"/>
  <c r="BK101" i="10" s="1"/>
  <c r="BN21" i="10"/>
  <c r="BN101" i="10" s="1"/>
  <c r="BR21" i="10"/>
  <c r="BR101" i="10" s="1"/>
  <c r="BV21" i="10"/>
  <c r="BV101" i="10" s="1"/>
  <c r="BZ21" i="10"/>
  <c r="CD21" i="10"/>
  <c r="CD101" i="10" s="1"/>
  <c r="CH21" i="10"/>
  <c r="CH101" i="10" s="1"/>
  <c r="CL21" i="10"/>
  <c r="CL101" i="10" s="1"/>
  <c r="CO21" i="10"/>
  <c r="CO101" i="10" s="1"/>
  <c r="CS21" i="10"/>
  <c r="CS101" i="10" s="1"/>
  <c r="CW21" i="10"/>
  <c r="CW101" i="10" s="1"/>
  <c r="DA21" i="10"/>
  <c r="DA101" i="10" s="1"/>
  <c r="DE21" i="10"/>
  <c r="DE101" i="10" s="1"/>
  <c r="DI21" i="10"/>
  <c r="DI101" i="10" s="1"/>
  <c r="DM21" i="10"/>
  <c r="DM101" i="10" s="1"/>
  <c r="DQ21" i="10"/>
  <c r="DQ101" i="10" s="1"/>
  <c r="DU21" i="10"/>
  <c r="DU101" i="10" s="1"/>
  <c r="DY21" i="10"/>
  <c r="DY101" i="10" s="1"/>
  <c r="EC21" i="10"/>
  <c r="EC101" i="10" s="1"/>
  <c r="EG21" i="10"/>
  <c r="EG101" i="10" s="1"/>
  <c r="EK21" i="10"/>
  <c r="EK101" i="10" s="1"/>
  <c r="EO21" i="10"/>
  <c r="EO101" i="10" s="1"/>
  <c r="ES21" i="10"/>
  <c r="ES101" i="10" s="1"/>
  <c r="F101" i="10"/>
  <c r="E84" i="10"/>
  <c r="E101" i="10" s="1"/>
</calcChain>
</file>

<file path=xl/sharedStrings.xml><?xml version="1.0" encoding="utf-8"?>
<sst xmlns="http://schemas.openxmlformats.org/spreadsheetml/2006/main" count="501" uniqueCount="203">
  <si>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</si>
  <si>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</si>
  <si>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</si>
  <si>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</si>
  <si>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</si>
  <si>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</si>
  <si>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</si>
  <si>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</si>
  <si>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</si>
  <si>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</si>
  <si>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</si>
  <si>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</si>
  <si>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4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</si>
  <si>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</si>
  <si>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</si>
  <si>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</si>
  <si>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</si>
  <si>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</si>
  <si>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</si>
  <si>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</si>
  <si>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</si>
  <si>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</si>
  <si>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</si>
  <si>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</si>
  <si>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</si>
  <si>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</si>
  <si>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</si>
  <si>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</si>
  <si>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Б.М.</t>
  </si>
  <si>
    <t>Практики,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</si>
  <si>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</si>
  <si>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</si>
  <si>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</si>
  <si>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</si>
  <si>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</si>
  <si>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</si>
  <si>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</si>
  <si>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Базовые курсы направления подготовки</t>
  </si>
  <si>
    <t>Б.Пр.Б</t>
  </si>
  <si>
    <t>Практики</t>
  </si>
  <si>
    <t>История</t>
  </si>
  <si>
    <t>Базовая профильная часть</t>
  </si>
  <si>
    <t>Б.Пр.БП</t>
  </si>
  <si>
    <t>НИС и/или проектный семинар</t>
  </si>
  <si>
    <t>Философия</t>
  </si>
  <si>
    <t>Вариативная профильная часть (включая дисциплины по выбору)</t>
  </si>
  <si>
    <t>Курсовые работы</t>
  </si>
  <si>
    <t>Социология</t>
  </si>
  <si>
    <t>ОП общего профиля (дженералистская)</t>
  </si>
  <si>
    <t>Психология</t>
  </si>
  <si>
    <t>Математика</t>
  </si>
  <si>
    <t>Право</t>
  </si>
  <si>
    <t>Теория вероятностей и математическая статистика</t>
  </si>
  <si>
    <t>Экономическая статистика</t>
  </si>
  <si>
    <t>Бухгалтерский и управленческий учет</t>
  </si>
  <si>
    <t>Дисциплины по выбору (1 из 3)</t>
  </si>
  <si>
    <t>Экономический анализ фирмы</t>
  </si>
  <si>
    <t>Качественные и количественные методы разработки и принятия управленческих решений</t>
  </si>
  <si>
    <t>Управление проектами</t>
  </si>
  <si>
    <t>Анализ отраслевых рынков</t>
  </si>
  <si>
    <t>Бизнес-планирование</t>
  </si>
  <si>
    <t>Конфликты в системе управления</t>
  </si>
  <si>
    <t>Разработка и оптимизация бизнес-процессов</t>
  </si>
  <si>
    <t>Теория игр</t>
  </si>
  <si>
    <t>Ценообразование</t>
  </si>
  <si>
    <t>Анализ региональных факторов развития бизнеса</t>
  </si>
  <si>
    <t>Основы предпринимательства</t>
  </si>
  <si>
    <t>Управление портфелем проектов</t>
  </si>
  <si>
    <t>Управление предпринимательскими рисками</t>
  </si>
  <si>
    <t>Экспертные системы и системы поддержки принятия решений</t>
  </si>
  <si>
    <t>Инвестиционный анализ</t>
  </si>
  <si>
    <t>Инновационный менеджмент</t>
  </si>
  <si>
    <t>Стратегический анализ и моделирование бизнеса</t>
  </si>
  <si>
    <t>Управление финансами и бюджетирование проектной деятельности</t>
  </si>
  <si>
    <t>Эконометрика</t>
  </si>
  <si>
    <t>Информационные технологии в управлении проектами</t>
  </si>
  <si>
    <t>Практическое предпринимательство</t>
  </si>
  <si>
    <t>Управление человеческими ресурсами ******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</si>
  <si>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</si>
  <si>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Квалификация: Бакалавр</t>
  </si>
  <si>
    <t>Годы обучения: 2016/2017 - 2020/2021</t>
  </si>
  <si>
    <t>Наименование видов работы (раздела)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</si>
  <si>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</si>
  <si>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</si>
  <si>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</si>
  <si>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</si>
  <si>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</si>
  <si>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</si>
  <si>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Текущий контроль</t>
  </si>
  <si>
    <t>Форма итогового контроля</t>
  </si>
  <si>
    <t>Планируемые результаты обучения (коды компетенций)</t>
  </si>
  <si>
    <t xml:space="preserve">Выбор 2 дисциплин из 3 (определяется ОП) </t>
  </si>
  <si>
    <t>149-152</t>
  </si>
  <si>
    <t>56-71</t>
  </si>
  <si>
    <t>43-49</t>
  </si>
  <si>
    <t>3-6</t>
  </si>
  <si>
    <t>ИТОГО</t>
  </si>
  <si>
    <t>экзамен</t>
  </si>
  <si>
    <t>Подготовка ВКР</t>
  </si>
  <si>
    <t xml:space="preserve">Английский язык </t>
  </si>
  <si>
    <t xml:space="preserve">Государственный междисциплинарный экзамен по направлению подготовки </t>
  </si>
  <si>
    <t xml:space="preserve">Защита ВКР </t>
  </si>
  <si>
    <t xml:space="preserve">Курсовая работа </t>
  </si>
  <si>
    <t xml:space="preserve">Научно-исследовательский семинар </t>
  </si>
  <si>
    <t xml:space="preserve">Преддипломная практика </t>
  </si>
  <si>
    <t xml:space="preserve">Учебная практика </t>
  </si>
  <si>
    <t xml:space="preserve">Управление качеством </t>
  </si>
  <si>
    <t xml:space="preserve">Операционный и логистический менеджмент </t>
  </si>
  <si>
    <t xml:space="preserve">Корпоративное управление </t>
  </si>
  <si>
    <t xml:space="preserve">Налоги и налоговое планирование </t>
  </si>
  <si>
    <t xml:space="preserve">Международные стандарты финансовой отчетности </t>
  </si>
  <si>
    <t xml:space="preserve">Стратегический менеджмент </t>
  </si>
  <si>
    <t xml:space="preserve">Маркетинг </t>
  </si>
  <si>
    <t xml:space="preserve">Финансовый менеджмент </t>
  </si>
  <si>
    <t xml:space="preserve">Теория организации и организационное поведение </t>
  </si>
  <si>
    <t xml:space="preserve">Информационный менеджмент </t>
  </si>
  <si>
    <t xml:space="preserve">Теория и история менеджмента </t>
  </si>
  <si>
    <t xml:space="preserve">Этика бизнеса </t>
  </si>
  <si>
    <t xml:space="preserve">Экономическая теория </t>
  </si>
  <si>
    <t>Специализация "Предпринимательство и развитие бизнеса"</t>
  </si>
  <si>
    <t>Специализация "Управление проектами"</t>
  </si>
  <si>
    <t>Организационная культура в управлении человеческими ресурсами</t>
  </si>
  <si>
    <t>Современные проблемы мотивации и стимулирования</t>
  </si>
  <si>
    <t>Инструменты оценки и развития персонала</t>
  </si>
  <si>
    <t>Построение системы управления персоналом</t>
  </si>
  <si>
    <t>Информационные технологии в операционном и логистическом менеджменте</t>
  </si>
  <si>
    <t>Организация транспортно-складской деятельности</t>
  </si>
  <si>
    <t>Управление снабжением и запасами</t>
  </si>
  <si>
    <t>Дизайн бизнес-процессов</t>
  </si>
  <si>
    <t>Специализация "Управление человеческими ресурсами"</t>
  </si>
  <si>
    <t>Специализация "Операционный и логистический менеджмент"</t>
  </si>
  <si>
    <t>Оценка стоимости бизнеса и имущества</t>
  </si>
  <si>
    <t>Экзамен</t>
  </si>
  <si>
    <t>Проектный семинар и проект</t>
  </si>
  <si>
    <t>УК-1</t>
  </si>
  <si>
    <t>УК-1, УК-5, УК-6, УК-8, ПК-1</t>
  </si>
  <si>
    <t>УК-1, УК-2, УК-3, УК-5, УК-9, УК-10, ПК-1</t>
  </si>
  <si>
    <t>УК-1, ПК-2, ПК-3, ПК-10</t>
  </si>
  <si>
    <t>УК-1, УК-7, УК-8, ПК-2, ПК-8, ПК-11</t>
  </si>
  <si>
    <t>УК-1, УК-7, УК-8, ПК-2</t>
  </si>
  <si>
    <t>УК-1, УК-2, УК-5, УК-6, УК-7, ПК-18, ПК-19, ПК-31</t>
  </si>
  <si>
    <t>УК-1, УК-3, УК-4, ПК-21, ПК-22, ПК-32</t>
  </si>
  <si>
    <t>УК-1, УК-2, УК-3, УК-4, ПК-21, ПК-22, ПК-32</t>
  </si>
  <si>
    <t>УК-2, УК-3, УК-5, ПК-14, ПК-24, ПК-33, ПК-34</t>
  </si>
  <si>
    <t>УК-1, УК-3, УК-5, УК-6, УК-7, ПК-3, ПК-23, ПК-26, ПК-29, ПК-31, ПК-33, ПК-35</t>
  </si>
  <si>
    <t>УК-2, ПК-1, ПК-2, ПК-10, ПК-30</t>
  </si>
  <si>
    <t>УК-2, УК-6, УК-7, УК-8, УК-9, ПК-1</t>
  </si>
  <si>
    <t>ПК-24, ПК-25, ПК-26</t>
  </si>
  <si>
    <t>УК-5, ПК-35</t>
  </si>
  <si>
    <t>УК-5, УК-6, ПК-2, ПК-10, ПК-13, ПК-26, ПК-31, ПК-33, ПК-35</t>
  </si>
  <si>
    <t>УК-7, УК-10, ПК-1, ПК-2, ПК-5, ПК-6, ПК-7, ПК-8, ПК-9, ПК-10, ПК-11, ПК-12, ПК-13, ПК-15, ПК-17, ПК-20, ПК-25, ПК-26, ПК-29, ПК-30</t>
  </si>
  <si>
    <t>ПК-14, ПК-15, ПК-23, ПК-24, ПК-25</t>
  </si>
  <si>
    <t>УК-5, ПК-11 ,ПК-12, ПК-19, ПК-21, ПК-27</t>
  </si>
  <si>
    <t>УК-4, УК-7, УК-8, ПК-2, ПК-16, ПК-17, ПК-25</t>
  </si>
  <si>
    <t>УК-5, УК-8, УК-9, ПК-3, ПК-4, ПК-5, ПК-6, ПК-7, ПК-8, ПК-9, ПК-10</t>
  </si>
  <si>
    <t>УК-5, ПК-2, ПК-10, ПК-12, ПК-18, ПК-20, ПК-25, ПК-27, ПК-30</t>
  </si>
  <si>
    <t>УК-3, УК-7, УК-9, ПК-19, ПК-20, ПК-31</t>
  </si>
  <si>
    <t>УК-3, УК-9, ПК-19, ПК-20, ПК-31</t>
  </si>
  <si>
    <t>УК-1, УК-3, ПК-22, ПК-26</t>
  </si>
  <si>
    <t xml:space="preserve">УК-2, УК-5, УК-6, УК-7, УК-8, ПК-2, ПК-31, ПК-32, ПК-34, ПК-35 </t>
  </si>
  <si>
    <t>УК-5, ПК-2, ПК-3, ПК-14, ПК-23, ПК-24</t>
  </si>
  <si>
    <t>УК-5, ПК-2, ПК-3, ПК-14, ПК-23</t>
  </si>
  <si>
    <t>УК-3, УК-5, УК-8, ПК-10, ПК-15, ПК-18, ПК-30</t>
  </si>
  <si>
    <t>УК-2, УК-4, УК-5, ПК-2, ПК-5, ПК-13, ПК-26</t>
  </si>
  <si>
    <t>УК-3, УК-4, УК-7, ПК-2, ПК-4, ПК-5, ПК-17, ПК-26</t>
  </si>
  <si>
    <t>УК-2, УК-10, ПК-1, ПК-9, ПК-30</t>
  </si>
  <si>
    <t>УК-7, УК-10, ПК-1, ПК-2, ПК-5, ПК-6,ПК-8, ПК-11, ПК-12, ПК-13, ПК-17, ПК-20, ПК-25, ПК-26, ПК-27, ПК-28, ПК-29, ПК-30</t>
  </si>
  <si>
    <t>УК-3, УК-8, ПК-9, ПК-10, ПК-11, ПК-12, ПК-25, ПК-27</t>
  </si>
  <si>
    <t>УК-3, УК-5, ПК-11, ПК-19, ПК-20</t>
  </si>
  <si>
    <t>УК-5, ПК-17, ПК-20, ПК-21, ПК-29</t>
  </si>
  <si>
    <t>УК-5, ПК-24, ПК-25, КП-28</t>
  </si>
  <si>
    <t>УК-1, УК-4, УК-5, ПК-3, ПК-13, ПК-17, ПК-23, ПК-24, ПК-25</t>
  </si>
  <si>
    <t>УК-2, УК-6, УК-7, УК-8, УК-9, ПК-1, ПК-2, ПК-6, ПК-7, ПК-8</t>
  </si>
  <si>
    <t>УК-7, УК-10, ПК-1, ПК-2, ПК-5, ПК-6, ПК-8, ПК-11, ПК-12, ПК-13, ПК-17, ПК-20, ПК-25, ПК-26, ПК-27, ПК-28, ПК-29, ПК-30</t>
  </si>
  <si>
    <t>УК-3, УК-4, УК-7, ПК-2, ПК-4, К-5, ПК-17, ПК-26, ПК-32, ПК-35</t>
  </si>
  <si>
    <t>УК-5, ПК-2, ПК-22, ПК-25</t>
  </si>
  <si>
    <t>УК-3, УК-5, ПК-18, ПК-23, ПК-24</t>
  </si>
  <si>
    <t>УК-3, УК-4, ПК-4, ПК-5, ПК-19, ПК-27, ПК-35</t>
  </si>
  <si>
    <t>УК-2, УК-3, УК-8, ПК-2, ПК-4, ПК-5, ПК-6,  ПК-7, ПК-8, ПК-9, ПК-25, ПК-34</t>
  </si>
  <si>
    <t>УК-2, УК-3, УК-8, ПК-2, ПК-4, ПК-5, ПК-6, ПК-7, ПК-8, ПК-9, ПК-25, ПК-34</t>
  </si>
  <si>
    <t>УК-4, УК-8, ПК-4, ПК-5, ПК-6, ПК-7, ПК-8</t>
  </si>
  <si>
    <t>УК-3, УК-6, УК-7, УК-10, ПК-2, ПК-3, ПК-4, ПК-5, ПК-6, ПК-7, ПК-8, ПК-9, ПК-12, ПК-15, ПК-17, ПК-24</t>
  </si>
  <si>
    <t>УК-4, УК-5, ПК-2, ПК-13, ПК-26, ПК-35</t>
  </si>
  <si>
    <t>УК-3, УК-4, ПК-2, ПК-11, ПК-12, ПК-25, ПК-27</t>
  </si>
  <si>
    <t>УК-2, УК-4, УК-5,ПК-2, ПК-5, ПК-13, ПК-26</t>
  </si>
  <si>
    <t>УК-3, УК-4, УК-7, ПК-2, ПК-4, ПК-5, ПК-17, ПК-26, ПК-32, ПК-35</t>
  </si>
  <si>
    <t>УК-2, УК-5, УК-6, УК-9, ПК-31, ПК-32, ПК-33, ПК-34, ПК-35</t>
  </si>
  <si>
    <t>УК-1, УК-2, УК-3, УК-4, УК-5, УК-6, УК-7, УК-8, УК-9, ПК-2, ПК-20, ПК-21, ПК-25, ПК-27, ПК-28, ПК-31, ПК-35</t>
  </si>
  <si>
    <t>УК-1, УК-5, УК-8</t>
  </si>
  <si>
    <t>УК-4, УК-5, УК-8, ПК-10, ПК-26, ПК-27</t>
  </si>
  <si>
    <t>УК-8, УК-9</t>
  </si>
  <si>
    <t>Всего контактной работы по плану</t>
  </si>
  <si>
    <t>Контактной работы на курсе</t>
  </si>
  <si>
    <t>Контактные часы по видам работы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</si>
  <si>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</si>
  <si>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</si>
  <si>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</si>
  <si>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УК-3, УК-4, УК-7, УК-8, ПК-1, ПК-2, ПК-3, ПК-6, ПК-7, ПК-8, ПК-12, ПК-27, ПК-32, ПК-34, ПК-35</t>
  </si>
  <si>
    <t xml:space="preserve">Срок обучения: 4,5 года. </t>
  </si>
  <si>
    <t>Форма обучения: заочная</t>
  </si>
  <si>
    <t>Учебный план - матрица компетенций основной образовательной программы бакалавриата "Менеджмент"
Направление подготовки 38.03.02 Менеджмент</t>
  </si>
  <si>
    <t>УТВЕРЖДЕН</t>
  </si>
  <si>
    <t>19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</si>
</sst>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8"/>
      <name val="Arial Cyr"/>
      <family val="2"/>
      <charset val="204"/>
    </font>
    <font>
      <vertAlign val="superscript"/>
      <sz val="11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49" fontId="4" fillId="2" borderId="28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left" wrapText="1"/>
    </xf>
    <xf numFmtId="49" fontId="4" fillId="2" borderId="29" xfId="0" applyNumberFormat="1" applyFont="1" applyFill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left" wrapText="1" indent="2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 indent="3"/>
    </xf>
    <xf numFmtId="49" fontId="4" fillId="0" borderId="29" xfId="0" applyNumberFormat="1" applyFont="1" applyBorder="1" applyAlignment="1">
      <alignment horizontal="left" wrapText="1" indent="4"/>
    </xf>
    <xf numFmtId="49" fontId="4" fillId="0" borderId="29" xfId="0" applyNumberFormat="1" applyFont="1" applyBorder="1" applyAlignment="1">
      <alignment horizontal="left" wrapText="1" indent="5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30" xfId="0" applyFont="1" applyFill="1" applyBorder="1" applyAlignment="1">
      <alignment horizontal="center" vertical="center" textRotation="90" wrapText="1"/>
    </xf>
    <xf numFmtId="49" fontId="1" fillId="0" borderId="3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center" wrapText="1"/>
    </xf>
    <xf numFmtId="1" fontId="4" fillId="2" borderId="30" xfId="0" applyNumberFormat="1" applyFont="1" applyFill="1" applyBorder="1" applyAlignment="1">
      <alignment horizontal="center" wrapText="1"/>
    </xf>
    <xf numFmtId="1" fontId="4" fillId="2" borderId="29" xfId="0" applyNumberFormat="1" applyFont="1" applyFill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4" fillId="2" borderId="23" xfId="0" applyNumberFormat="1" applyFont="1" applyFill="1" applyBorder="1" applyAlignment="1">
      <alignment horizontal="center" wrapText="1"/>
    </xf>
    <xf numFmtId="49" fontId="4" fillId="2" borderId="23" xfId="0" applyNumberFormat="1" applyFont="1" applyFill="1" applyBorder="1" applyAlignment="1">
      <alignment horizontal="left" wrapText="1"/>
    </xf>
    <xf numFmtId="1" fontId="4" fillId="2" borderId="23" xfId="0" applyNumberFormat="1" applyFont="1" applyFill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 indent="2"/>
    </xf>
    <xf numFmtId="49" fontId="4" fillId="0" borderId="31" xfId="0" applyNumberFormat="1" applyFont="1" applyBorder="1" applyAlignment="1">
      <alignment horizontal="left" wrapText="1"/>
    </xf>
    <xf numFmtId="1" fontId="4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1" fontId="4" fillId="3" borderId="29" xfId="0" applyNumberFormat="1" applyFont="1" applyFill="1" applyBorder="1" applyAlignment="1">
      <alignment horizont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4" fillId="0" borderId="30" xfId="0" applyNumberFormat="1" applyFont="1" applyBorder="1" applyAlignment="1">
      <alignment horizontal="left" wrapText="1" indent="5"/>
    </xf>
    <xf numFmtId="49" fontId="4" fillId="0" borderId="30" xfId="0" applyNumberFormat="1" applyFont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wrapText="1" indent="2"/>
    </xf>
    <xf numFmtId="49" fontId="4" fillId="2" borderId="29" xfId="0" applyNumberFormat="1" applyFont="1" applyFill="1" applyBorder="1" applyAlignment="1">
      <alignment horizontal="left" wrapText="1" indent="1"/>
    </xf>
    <xf numFmtId="49" fontId="4" fillId="2" borderId="23" xfId="0" applyNumberFormat="1" applyFont="1" applyFill="1" applyBorder="1" applyAlignment="1">
      <alignment horizontal="left" wrapText="1" indent="1"/>
    </xf>
    <xf numFmtId="49" fontId="4" fillId="2" borderId="29" xfId="0" applyNumberFormat="1" applyFont="1" applyFill="1" applyBorder="1" applyAlignment="1">
      <alignment horizontal="left" wrapText="1" indent="4"/>
    </xf>
    <xf numFmtId="49" fontId="4" fillId="3" borderId="30" xfId="0" applyNumberFormat="1" applyFont="1" applyFill="1" applyBorder="1" applyAlignment="1">
      <alignment horizontal="left" wrapText="1" indent="2"/>
    </xf>
    <xf numFmtId="49" fontId="4" fillId="2" borderId="29" xfId="0" applyNumberFormat="1" applyFont="1" applyFill="1" applyBorder="1" applyAlignment="1">
      <alignment horizontal="left" wrapText="1" indent="3"/>
    </xf>
    <xf numFmtId="49" fontId="4" fillId="0" borderId="30" xfId="0" applyNumberFormat="1" applyFont="1" applyBorder="1" applyAlignment="1">
      <alignment horizontal="left" wrapText="1" indent="2"/>
    </xf>
    <xf numFmtId="49" fontId="1" fillId="3" borderId="0" xfId="0" applyNumberFormat="1" applyFont="1" applyFill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49" fontId="4" fillId="2" borderId="30" xfId="0" applyNumberFormat="1" applyFont="1" applyFill="1" applyBorder="1" applyAlignment="1">
      <alignment horizontal="left" wrapText="1" indent="4"/>
    </xf>
    <xf numFmtId="0" fontId="0" fillId="0" borderId="30" xfId="0" applyBorder="1" applyAlignment="1">
      <alignment horizontal="left" indent="4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27"/>
  <sheetViews>
    <sheetView tabSelected="1" zoomScale="75" zoomScaleNormal="75" zoomScaleSheetLayoutView="11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U5" sqref="U5"/>
    </sheetView>
  </sheetViews>
  <sheetFormatPr defaultColWidth="9.140625" defaultRowHeight="20.25" x14ac:dyDescent="0.3"/>
  <cols>
    <col min="1" max="1" width="8" style="1" customWidth="1"/>
    <col min="2" max="2" width="33.7109375" style="4" customWidth="1"/>
    <col min="3" max="3" width="31" style="3" customWidth="1"/>
    <col min="4" max="4" width="9.85546875" style="1" customWidth="1"/>
    <col min="5" max="7" width="6.7109375" style="1" customWidth="1"/>
    <col min="8" max="8" width="10.140625" style="1" customWidth="1"/>
    <col min="9" max="153" width="9.140625" style="1"/>
    <col min="154" max="154" width="41.5703125" style="1" customWidth="1"/>
    <col min="155" max="16384" width="9.140625" style="1"/>
  </cols>
  <sheetData>
    <row r="1" spans="1:154" s="6" customFormat="1" ht="51.75" customHeight="1" x14ac:dyDescent="0.35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0"/>
      <c r="Y1" s="20"/>
      <c r="Z1" s="20"/>
      <c r="AB1" s="103" t="s">
        <v>201</v>
      </c>
      <c r="AC1" s="103"/>
      <c r="AD1" s="103"/>
      <c r="AE1" s="103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</row>
    <row r="2" spans="1:154" s="6" customFormat="1" ht="48.75" customHeight="1" x14ac:dyDescent="0.35">
      <c r="A2" s="103" t="s">
        <v>200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21"/>
      <c r="Y2" s="21"/>
      <c r="Z2" s="21"/>
      <c r="AB2" s="103" t="s">
        <v>202</v>
      </c>
      <c r="AC2" s="103"/>
      <c r="AD2" s="103"/>
      <c r="AE2" s="103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</row>
    <row r="3" spans="1:154" s="6" customFormat="1" ht="18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1"/>
      <c r="W3" s="21"/>
      <c r="X3" s="21"/>
      <c r="Y3" s="21"/>
      <c r="Z3" s="21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</row>
    <row r="4" spans="1:154" s="6" customFormat="1" ht="22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  <c r="X4" s="21"/>
      <c r="Y4" s="21"/>
      <c r="Z4" s="21"/>
    </row>
    <row r="5" spans="1:154" s="6" customFormat="1" ht="24" customHeight="1" x14ac:dyDescent="0.2">
      <c r="B5" s="104" t="s">
        <v>80</v>
      </c>
      <c r="C5" s="10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1"/>
      <c r="W5" s="21"/>
      <c r="X5" s="21"/>
      <c r="Y5" s="21"/>
      <c r="Z5" s="21"/>
    </row>
    <row r="6" spans="1:154" s="6" customFormat="1" ht="18" customHeight="1" x14ac:dyDescent="0.2">
      <c r="A6" s="1"/>
      <c r="B6" s="104" t="s">
        <v>198</v>
      </c>
      <c r="C6" s="104"/>
    </row>
    <row r="7" spans="1:154" s="6" customFormat="1" ht="18" customHeight="1" x14ac:dyDescent="0.2">
      <c r="A7" s="1"/>
      <c r="B7" s="7" t="s">
        <v>199</v>
      </c>
      <c r="C7" s="7"/>
    </row>
    <row r="8" spans="1:154" s="6" customFormat="1" ht="18" customHeight="1" x14ac:dyDescent="0.2">
      <c r="A8" s="1"/>
      <c r="B8" s="2" t="s">
        <v>79</v>
      </c>
      <c r="C8" s="7"/>
    </row>
    <row r="9" spans="1:154" customFormat="1" ht="13.5" thickBot="1" x14ac:dyDescent="0.25"/>
    <row r="10" spans="1:154" s="6" customFormat="1" ht="45" customHeight="1" thickBot="1" x14ac:dyDescent="0.25">
      <c r="A10" s="77" t="s">
        <v>0</v>
      </c>
      <c r="B10" s="84" t="s">
        <v>81</v>
      </c>
      <c r="C10" s="100" t="s">
        <v>1</v>
      </c>
      <c r="D10" s="75" t="s">
        <v>2</v>
      </c>
      <c r="E10" s="75" t="s">
        <v>3</v>
      </c>
      <c r="F10" s="75" t="s">
        <v>4</v>
      </c>
      <c r="G10" s="105" t="s">
        <v>191</v>
      </c>
      <c r="H10" s="88" t="s">
        <v>5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8" t="s">
        <v>19</v>
      </c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8" t="s">
        <v>20</v>
      </c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8" t="s">
        <v>21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90"/>
      <c r="DU10" s="88" t="s">
        <v>22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91" t="s">
        <v>89</v>
      </c>
      <c r="EX10" s="91" t="s">
        <v>90</v>
      </c>
    </row>
    <row r="11" spans="1:154" s="6" customFormat="1" ht="47.25" customHeight="1" x14ac:dyDescent="0.2">
      <c r="A11" s="96"/>
      <c r="B11" s="98"/>
      <c r="C11" s="101"/>
      <c r="D11" s="76"/>
      <c r="E11" s="76"/>
      <c r="F11" s="76"/>
      <c r="G11" s="106"/>
      <c r="H11" s="73" t="s">
        <v>6</v>
      </c>
      <c r="I11" s="75" t="s">
        <v>7</v>
      </c>
      <c r="J11" s="80" t="s">
        <v>192</v>
      </c>
      <c r="K11" s="93" t="s">
        <v>193</v>
      </c>
      <c r="L11" s="78"/>
      <c r="M11" s="78"/>
      <c r="N11" s="87"/>
      <c r="O11" s="94" t="s">
        <v>8</v>
      </c>
      <c r="P11" s="77" t="s">
        <v>88</v>
      </c>
      <c r="Q11" s="78"/>
      <c r="R11" s="78"/>
      <c r="S11" s="78"/>
      <c r="T11" s="79"/>
      <c r="U11" s="87" t="s">
        <v>9</v>
      </c>
      <c r="V11" s="85"/>
      <c r="W11" s="85"/>
      <c r="X11" s="85"/>
      <c r="Y11" s="86"/>
      <c r="Z11" s="77" t="s">
        <v>10</v>
      </c>
      <c r="AA11" s="78"/>
      <c r="AB11" s="78"/>
      <c r="AC11" s="78"/>
      <c r="AD11" s="79"/>
      <c r="AE11" s="77" t="s">
        <v>11</v>
      </c>
      <c r="AF11" s="78"/>
      <c r="AG11" s="78"/>
      <c r="AH11" s="78"/>
      <c r="AI11" s="79"/>
      <c r="AJ11" s="73" t="s">
        <v>6</v>
      </c>
      <c r="AK11" s="75" t="s">
        <v>7</v>
      </c>
      <c r="AL11" s="80" t="s">
        <v>192</v>
      </c>
      <c r="AM11" s="93" t="s">
        <v>193</v>
      </c>
      <c r="AN11" s="78"/>
      <c r="AO11" s="78"/>
      <c r="AP11" s="87"/>
      <c r="AQ11" s="94" t="s">
        <v>8</v>
      </c>
      <c r="AR11" s="77" t="s">
        <v>88</v>
      </c>
      <c r="AS11" s="78"/>
      <c r="AT11" s="78"/>
      <c r="AU11" s="78"/>
      <c r="AV11" s="79"/>
      <c r="AW11" s="87" t="s">
        <v>9</v>
      </c>
      <c r="AX11" s="85"/>
      <c r="AY11" s="85"/>
      <c r="AZ11" s="85"/>
      <c r="BA11" s="86"/>
      <c r="BB11" s="77" t="s">
        <v>10</v>
      </c>
      <c r="BC11" s="78"/>
      <c r="BD11" s="78"/>
      <c r="BE11" s="78"/>
      <c r="BF11" s="79"/>
      <c r="BG11" s="77" t="s">
        <v>11</v>
      </c>
      <c r="BH11" s="78"/>
      <c r="BI11" s="78"/>
      <c r="BJ11" s="78"/>
      <c r="BK11" s="79"/>
      <c r="BL11" s="73" t="s">
        <v>6</v>
      </c>
      <c r="BM11" s="75" t="s">
        <v>7</v>
      </c>
      <c r="BN11" s="80" t="s">
        <v>192</v>
      </c>
      <c r="BO11" s="93" t="s">
        <v>193</v>
      </c>
      <c r="BP11" s="78"/>
      <c r="BQ11" s="78"/>
      <c r="BR11" s="87"/>
      <c r="BS11" s="94" t="s">
        <v>8</v>
      </c>
      <c r="BT11" s="77" t="s">
        <v>88</v>
      </c>
      <c r="BU11" s="78"/>
      <c r="BV11" s="78"/>
      <c r="BW11" s="78"/>
      <c r="BX11" s="79"/>
      <c r="BY11" s="87" t="s">
        <v>9</v>
      </c>
      <c r="BZ11" s="85"/>
      <c r="CA11" s="85"/>
      <c r="CB11" s="85"/>
      <c r="CC11" s="86"/>
      <c r="CD11" s="77" t="s">
        <v>10</v>
      </c>
      <c r="CE11" s="78"/>
      <c r="CF11" s="78"/>
      <c r="CG11" s="78"/>
      <c r="CH11" s="79"/>
      <c r="CI11" s="77" t="s">
        <v>11</v>
      </c>
      <c r="CJ11" s="78"/>
      <c r="CK11" s="78"/>
      <c r="CL11" s="78"/>
      <c r="CM11" s="79"/>
      <c r="CN11" s="73" t="s">
        <v>6</v>
      </c>
      <c r="CO11" s="75" t="s">
        <v>7</v>
      </c>
      <c r="CP11" s="80" t="s">
        <v>192</v>
      </c>
      <c r="CQ11" s="93" t="s">
        <v>193</v>
      </c>
      <c r="CR11" s="78"/>
      <c r="CS11" s="78"/>
      <c r="CT11" s="87"/>
      <c r="CU11" s="94" t="s">
        <v>8</v>
      </c>
      <c r="CV11" s="77" t="s">
        <v>88</v>
      </c>
      <c r="CW11" s="78"/>
      <c r="CX11" s="78"/>
      <c r="CY11" s="78"/>
      <c r="CZ11" s="79"/>
      <c r="DA11" s="87" t="s">
        <v>9</v>
      </c>
      <c r="DB11" s="85"/>
      <c r="DC11" s="85"/>
      <c r="DD11" s="85"/>
      <c r="DE11" s="86"/>
      <c r="DF11" s="77" t="s">
        <v>10</v>
      </c>
      <c r="DG11" s="78"/>
      <c r="DH11" s="78"/>
      <c r="DI11" s="78"/>
      <c r="DJ11" s="79"/>
      <c r="DK11" s="77" t="s">
        <v>11</v>
      </c>
      <c r="DL11" s="78"/>
      <c r="DM11" s="78"/>
      <c r="DN11" s="78"/>
      <c r="DO11" s="79"/>
      <c r="DP11" s="84" t="s">
        <v>12</v>
      </c>
      <c r="DQ11" s="85"/>
      <c r="DR11" s="85"/>
      <c r="DS11" s="85"/>
      <c r="DT11" s="86"/>
      <c r="DU11" s="73" t="s">
        <v>6</v>
      </c>
      <c r="DV11" s="75" t="s">
        <v>7</v>
      </c>
      <c r="DW11" s="80" t="s">
        <v>192</v>
      </c>
      <c r="DX11" s="93" t="s">
        <v>193</v>
      </c>
      <c r="DY11" s="78"/>
      <c r="DZ11" s="78"/>
      <c r="EA11" s="87"/>
      <c r="EB11" s="94" t="s">
        <v>8</v>
      </c>
      <c r="EC11" s="77" t="s">
        <v>88</v>
      </c>
      <c r="ED11" s="78"/>
      <c r="EE11" s="78"/>
      <c r="EF11" s="78"/>
      <c r="EG11" s="79"/>
      <c r="EH11" s="87" t="s">
        <v>9</v>
      </c>
      <c r="EI11" s="85"/>
      <c r="EJ11" s="85"/>
      <c r="EK11" s="85"/>
      <c r="EL11" s="86"/>
      <c r="EM11" s="77" t="s">
        <v>10</v>
      </c>
      <c r="EN11" s="78"/>
      <c r="EO11" s="78"/>
      <c r="EP11" s="78"/>
      <c r="EQ11" s="79"/>
      <c r="ER11" s="77" t="s">
        <v>11</v>
      </c>
      <c r="ES11" s="78"/>
      <c r="ET11" s="78"/>
      <c r="EU11" s="78"/>
      <c r="EV11" s="79"/>
      <c r="EW11" s="92"/>
      <c r="EX11" s="92"/>
    </row>
    <row r="12" spans="1:154" s="6" customFormat="1" ht="145.5" customHeight="1" x14ac:dyDescent="0.2">
      <c r="A12" s="97"/>
      <c r="B12" s="99"/>
      <c r="C12" s="101"/>
      <c r="D12" s="76"/>
      <c r="E12" s="76"/>
      <c r="F12" s="76"/>
      <c r="G12" s="106"/>
      <c r="H12" s="74"/>
      <c r="I12" s="76"/>
      <c r="J12" s="81"/>
      <c r="K12" s="8" t="s">
        <v>13</v>
      </c>
      <c r="L12" s="8" t="s">
        <v>14</v>
      </c>
      <c r="M12" s="8" t="s">
        <v>15</v>
      </c>
      <c r="N12" s="8" t="s">
        <v>82</v>
      </c>
      <c r="O12" s="95"/>
      <c r="P12" s="22" t="s">
        <v>83</v>
      </c>
      <c r="Q12" s="22" t="s">
        <v>84</v>
      </c>
      <c r="R12" s="22" t="s">
        <v>85</v>
      </c>
      <c r="S12" s="22" t="s">
        <v>86</v>
      </c>
      <c r="T12" s="22" t="s">
        <v>87</v>
      </c>
      <c r="U12" s="68" t="s">
        <v>194</v>
      </c>
      <c r="V12" s="8" t="s">
        <v>16</v>
      </c>
      <c r="W12" s="8" t="s">
        <v>17</v>
      </c>
      <c r="X12" s="8" t="s">
        <v>195</v>
      </c>
      <c r="Y12" s="10" t="s">
        <v>18</v>
      </c>
      <c r="Z12" s="9" t="s">
        <v>196</v>
      </c>
      <c r="AA12" s="8" t="s">
        <v>16</v>
      </c>
      <c r="AB12" s="8" t="s">
        <v>17</v>
      </c>
      <c r="AC12" s="8" t="s">
        <v>195</v>
      </c>
      <c r="AD12" s="10" t="s">
        <v>18</v>
      </c>
      <c r="AE12" s="68" t="s">
        <v>194</v>
      </c>
      <c r="AF12" s="8" t="s">
        <v>16</v>
      </c>
      <c r="AG12" s="8" t="s">
        <v>17</v>
      </c>
      <c r="AH12" s="8" t="s">
        <v>195</v>
      </c>
      <c r="AI12" s="10" t="s">
        <v>18</v>
      </c>
      <c r="AJ12" s="74"/>
      <c r="AK12" s="76"/>
      <c r="AL12" s="81"/>
      <c r="AM12" s="8" t="s">
        <v>13</v>
      </c>
      <c r="AN12" s="8" t="s">
        <v>14</v>
      </c>
      <c r="AO12" s="8" t="s">
        <v>15</v>
      </c>
      <c r="AP12" s="8" t="s">
        <v>82</v>
      </c>
      <c r="AQ12" s="95"/>
      <c r="AR12" s="22" t="s">
        <v>83</v>
      </c>
      <c r="AS12" s="22" t="s">
        <v>84</v>
      </c>
      <c r="AT12" s="22" t="s">
        <v>85</v>
      </c>
      <c r="AU12" s="22" t="s">
        <v>86</v>
      </c>
      <c r="AV12" s="22" t="s">
        <v>87</v>
      </c>
      <c r="AW12" s="68" t="s">
        <v>194</v>
      </c>
      <c r="AX12" s="8" t="s">
        <v>16</v>
      </c>
      <c r="AY12" s="8" t="s">
        <v>17</v>
      </c>
      <c r="AZ12" s="8" t="s">
        <v>195</v>
      </c>
      <c r="BA12" s="10" t="s">
        <v>18</v>
      </c>
      <c r="BB12" s="68" t="s">
        <v>194</v>
      </c>
      <c r="BC12" s="8" t="s">
        <v>16</v>
      </c>
      <c r="BD12" s="8" t="s">
        <v>17</v>
      </c>
      <c r="BE12" s="8" t="s">
        <v>195</v>
      </c>
      <c r="BF12" s="10" t="s">
        <v>18</v>
      </c>
      <c r="BG12" s="68" t="s">
        <v>194</v>
      </c>
      <c r="BH12" s="8" t="s">
        <v>16</v>
      </c>
      <c r="BI12" s="8" t="s">
        <v>17</v>
      </c>
      <c r="BJ12" s="8" t="s">
        <v>195</v>
      </c>
      <c r="BK12" s="10" t="s">
        <v>18</v>
      </c>
      <c r="BL12" s="74"/>
      <c r="BM12" s="76"/>
      <c r="BN12" s="81"/>
      <c r="BO12" s="8" t="s">
        <v>13</v>
      </c>
      <c r="BP12" s="8" t="s">
        <v>14</v>
      </c>
      <c r="BQ12" s="8" t="s">
        <v>15</v>
      </c>
      <c r="BR12" s="8" t="s">
        <v>82</v>
      </c>
      <c r="BS12" s="95"/>
      <c r="BT12" s="22" t="s">
        <v>83</v>
      </c>
      <c r="BU12" s="22" t="s">
        <v>84</v>
      </c>
      <c r="BV12" s="22" t="s">
        <v>85</v>
      </c>
      <c r="BW12" s="22" t="s">
        <v>86</v>
      </c>
      <c r="BX12" s="22" t="s">
        <v>87</v>
      </c>
      <c r="BY12" s="68" t="s">
        <v>194</v>
      </c>
      <c r="BZ12" s="8" t="s">
        <v>16</v>
      </c>
      <c r="CA12" s="8" t="s">
        <v>17</v>
      </c>
      <c r="CB12" s="8" t="s">
        <v>195</v>
      </c>
      <c r="CC12" s="10" t="s">
        <v>18</v>
      </c>
      <c r="CD12" s="68" t="s">
        <v>194</v>
      </c>
      <c r="CE12" s="8" t="s">
        <v>16</v>
      </c>
      <c r="CF12" s="8" t="s">
        <v>17</v>
      </c>
      <c r="CG12" s="8" t="s">
        <v>195</v>
      </c>
      <c r="CH12" s="10" t="s">
        <v>18</v>
      </c>
      <c r="CI12" s="68" t="s">
        <v>194</v>
      </c>
      <c r="CJ12" s="8" t="s">
        <v>16</v>
      </c>
      <c r="CK12" s="8" t="s">
        <v>17</v>
      </c>
      <c r="CL12" s="8" t="s">
        <v>195</v>
      </c>
      <c r="CM12" s="10" t="s">
        <v>18</v>
      </c>
      <c r="CN12" s="74"/>
      <c r="CO12" s="76"/>
      <c r="CP12" s="81"/>
      <c r="CQ12" s="8" t="s">
        <v>13</v>
      </c>
      <c r="CR12" s="8" t="s">
        <v>14</v>
      </c>
      <c r="CS12" s="8" t="s">
        <v>15</v>
      </c>
      <c r="CT12" s="8" t="s">
        <v>82</v>
      </c>
      <c r="CU12" s="95"/>
      <c r="CV12" s="22" t="s">
        <v>83</v>
      </c>
      <c r="CW12" s="22" t="s">
        <v>84</v>
      </c>
      <c r="CX12" s="22" t="s">
        <v>85</v>
      </c>
      <c r="CY12" s="22" t="s">
        <v>86</v>
      </c>
      <c r="CZ12" s="22" t="s">
        <v>87</v>
      </c>
      <c r="DA12" s="68" t="s">
        <v>194</v>
      </c>
      <c r="DB12" s="8" t="s">
        <v>16</v>
      </c>
      <c r="DC12" s="8" t="s">
        <v>17</v>
      </c>
      <c r="DD12" s="8" t="s">
        <v>195</v>
      </c>
      <c r="DE12" s="10" t="s">
        <v>18</v>
      </c>
      <c r="DF12" s="68" t="s">
        <v>194</v>
      </c>
      <c r="DG12" s="8" t="s">
        <v>16</v>
      </c>
      <c r="DH12" s="8" t="s">
        <v>17</v>
      </c>
      <c r="DI12" s="8" t="s">
        <v>195</v>
      </c>
      <c r="DJ12" s="10" t="s">
        <v>18</v>
      </c>
      <c r="DK12" s="68" t="s">
        <v>194</v>
      </c>
      <c r="DL12" s="8" t="s">
        <v>16</v>
      </c>
      <c r="DM12" s="8" t="s">
        <v>17</v>
      </c>
      <c r="DN12" s="8" t="s">
        <v>195</v>
      </c>
      <c r="DO12" s="10" t="s">
        <v>18</v>
      </c>
      <c r="DP12" s="68" t="s">
        <v>194</v>
      </c>
      <c r="DQ12" s="8" t="s">
        <v>16</v>
      </c>
      <c r="DR12" s="8" t="s">
        <v>17</v>
      </c>
      <c r="DS12" s="8" t="s">
        <v>195</v>
      </c>
      <c r="DT12" s="10" t="s">
        <v>18</v>
      </c>
      <c r="DU12" s="74"/>
      <c r="DV12" s="76"/>
      <c r="DW12" s="81"/>
      <c r="DX12" s="8" t="s">
        <v>13</v>
      </c>
      <c r="DY12" s="8" t="s">
        <v>14</v>
      </c>
      <c r="DZ12" s="8" t="s">
        <v>15</v>
      </c>
      <c r="EA12" s="8" t="s">
        <v>82</v>
      </c>
      <c r="EB12" s="95"/>
      <c r="EC12" s="22" t="s">
        <v>83</v>
      </c>
      <c r="ED12" s="22" t="s">
        <v>84</v>
      </c>
      <c r="EE12" s="22" t="s">
        <v>85</v>
      </c>
      <c r="EF12" s="22" t="s">
        <v>86</v>
      </c>
      <c r="EG12" s="22" t="s">
        <v>87</v>
      </c>
      <c r="EH12" s="68" t="s">
        <v>194</v>
      </c>
      <c r="EI12" s="8" t="s">
        <v>16</v>
      </c>
      <c r="EJ12" s="8" t="s">
        <v>17</v>
      </c>
      <c r="EK12" s="8" t="s">
        <v>195</v>
      </c>
      <c r="EL12" s="10" t="s">
        <v>18</v>
      </c>
      <c r="EM12" s="68" t="s">
        <v>194</v>
      </c>
      <c r="EN12" s="8" t="s">
        <v>16</v>
      </c>
      <c r="EO12" s="8" t="s">
        <v>17</v>
      </c>
      <c r="EP12" s="8" t="s">
        <v>195</v>
      </c>
      <c r="EQ12" s="10" t="s">
        <v>18</v>
      </c>
      <c r="ER12" s="68" t="s">
        <v>194</v>
      </c>
      <c r="ES12" s="8" t="s">
        <v>16</v>
      </c>
      <c r="ET12" s="8" t="s">
        <v>17</v>
      </c>
      <c r="EU12" s="8" t="s">
        <v>195</v>
      </c>
      <c r="EV12" s="10" t="s">
        <v>18</v>
      </c>
      <c r="EW12" s="92"/>
      <c r="EX12" s="92"/>
    </row>
    <row r="13" spans="1:154" ht="12.75" customHeight="1" x14ac:dyDescent="0.2">
      <c r="A13" s="11" t="s">
        <v>24</v>
      </c>
      <c r="B13" s="61" t="s">
        <v>23</v>
      </c>
      <c r="C13" s="12"/>
      <c r="D13" s="38">
        <v>17</v>
      </c>
      <c r="E13" s="38">
        <f>E14+E15+E16+E17</f>
        <v>17</v>
      </c>
      <c r="F13" s="38">
        <f t="shared" ref="F13:BK13" si="0">F14+F15+F16+F17</f>
        <v>646</v>
      </c>
      <c r="G13" s="38">
        <f t="shared" si="0"/>
        <v>48</v>
      </c>
      <c r="H13" s="38">
        <f t="shared" si="0"/>
        <v>17</v>
      </c>
      <c r="I13" s="38">
        <f t="shared" si="0"/>
        <v>646</v>
      </c>
      <c r="J13" s="38">
        <f t="shared" si="0"/>
        <v>48</v>
      </c>
      <c r="K13" s="38">
        <f t="shared" si="0"/>
        <v>18</v>
      </c>
      <c r="L13" s="38">
        <f t="shared" si="0"/>
        <v>30</v>
      </c>
      <c r="M13" s="38">
        <f t="shared" si="0"/>
        <v>0</v>
      </c>
      <c r="N13" s="38">
        <f t="shared" si="0"/>
        <v>0</v>
      </c>
      <c r="O13" s="38">
        <f t="shared" si="0"/>
        <v>598</v>
      </c>
      <c r="P13" s="38">
        <f t="shared" si="0"/>
        <v>0</v>
      </c>
      <c r="Q13" s="38">
        <f t="shared" si="0"/>
        <v>0</v>
      </c>
      <c r="R13" s="38">
        <f t="shared" si="0"/>
        <v>0</v>
      </c>
      <c r="S13" s="38">
        <f t="shared" si="0"/>
        <v>0</v>
      </c>
      <c r="T13" s="38">
        <f t="shared" si="0"/>
        <v>0</v>
      </c>
      <c r="U13" s="38">
        <f t="shared" si="0"/>
        <v>18</v>
      </c>
      <c r="V13" s="38">
        <f t="shared" si="0"/>
        <v>0</v>
      </c>
      <c r="W13" s="38">
        <f t="shared" si="0"/>
        <v>5</v>
      </c>
      <c r="X13" s="38">
        <f t="shared" si="0"/>
        <v>18</v>
      </c>
      <c r="Y13" s="38">
        <f t="shared" si="0"/>
        <v>190</v>
      </c>
      <c r="Z13" s="38">
        <f t="shared" si="0"/>
        <v>10</v>
      </c>
      <c r="AA13" s="38">
        <f t="shared" si="0"/>
        <v>0</v>
      </c>
      <c r="AB13" s="38">
        <f t="shared" si="0"/>
        <v>4</v>
      </c>
      <c r="AC13" s="38">
        <f t="shared" si="0"/>
        <v>10</v>
      </c>
      <c r="AD13" s="38">
        <f t="shared" si="0"/>
        <v>152</v>
      </c>
      <c r="AE13" s="38">
        <f t="shared" si="0"/>
        <v>20</v>
      </c>
      <c r="AF13" s="38">
        <f t="shared" si="0"/>
        <v>0</v>
      </c>
      <c r="AG13" s="38">
        <f t="shared" si="0"/>
        <v>8</v>
      </c>
      <c r="AH13" s="38">
        <f t="shared" si="0"/>
        <v>20</v>
      </c>
      <c r="AI13" s="38">
        <f t="shared" si="0"/>
        <v>304</v>
      </c>
      <c r="AJ13" s="38">
        <f t="shared" si="0"/>
        <v>0</v>
      </c>
      <c r="AK13" s="38">
        <f t="shared" si="0"/>
        <v>0</v>
      </c>
      <c r="AL13" s="38">
        <f t="shared" si="0"/>
        <v>0</v>
      </c>
      <c r="AM13" s="38">
        <f t="shared" si="0"/>
        <v>0</v>
      </c>
      <c r="AN13" s="38">
        <f t="shared" si="0"/>
        <v>0</v>
      </c>
      <c r="AO13" s="38">
        <f t="shared" si="0"/>
        <v>0</v>
      </c>
      <c r="AP13" s="38">
        <f t="shared" si="0"/>
        <v>0</v>
      </c>
      <c r="AQ13" s="38">
        <f t="shared" si="0"/>
        <v>0</v>
      </c>
      <c r="AR13" s="38">
        <f t="shared" si="0"/>
        <v>0</v>
      </c>
      <c r="AS13" s="38">
        <f t="shared" si="0"/>
        <v>0</v>
      </c>
      <c r="AT13" s="38">
        <f t="shared" si="0"/>
        <v>0</v>
      </c>
      <c r="AU13" s="38">
        <f t="shared" si="0"/>
        <v>0</v>
      </c>
      <c r="AV13" s="38">
        <f t="shared" si="0"/>
        <v>0</v>
      </c>
      <c r="AW13" s="38">
        <f t="shared" si="0"/>
        <v>0</v>
      </c>
      <c r="AX13" s="38">
        <f t="shared" si="0"/>
        <v>0</v>
      </c>
      <c r="AY13" s="38">
        <f t="shared" si="0"/>
        <v>0</v>
      </c>
      <c r="AZ13" s="38">
        <f t="shared" si="0"/>
        <v>0</v>
      </c>
      <c r="BA13" s="38">
        <f t="shared" si="0"/>
        <v>0</v>
      </c>
      <c r="BB13" s="38">
        <f t="shared" si="0"/>
        <v>0</v>
      </c>
      <c r="BC13" s="38">
        <f t="shared" si="0"/>
        <v>0</v>
      </c>
      <c r="BD13" s="38">
        <f t="shared" si="0"/>
        <v>0</v>
      </c>
      <c r="BE13" s="38">
        <f t="shared" si="0"/>
        <v>0</v>
      </c>
      <c r="BF13" s="38">
        <f t="shared" si="0"/>
        <v>0</v>
      </c>
      <c r="BG13" s="38">
        <f t="shared" si="0"/>
        <v>0</v>
      </c>
      <c r="BH13" s="38">
        <f t="shared" si="0"/>
        <v>0</v>
      </c>
      <c r="BI13" s="38">
        <f t="shared" si="0"/>
        <v>0</v>
      </c>
      <c r="BJ13" s="38">
        <f t="shared" si="0"/>
        <v>0</v>
      </c>
      <c r="BK13" s="38">
        <f t="shared" si="0"/>
        <v>0</v>
      </c>
      <c r="BL13" s="38">
        <f t="shared" ref="BL13:DN13" si="1">BL14+BL15+BL16+BL17</f>
        <v>0</v>
      </c>
      <c r="BM13" s="38">
        <f t="shared" si="1"/>
        <v>0</v>
      </c>
      <c r="BN13" s="38">
        <f t="shared" si="1"/>
        <v>0</v>
      </c>
      <c r="BO13" s="38">
        <f t="shared" si="1"/>
        <v>0</v>
      </c>
      <c r="BP13" s="38">
        <f t="shared" si="1"/>
        <v>0</v>
      </c>
      <c r="BQ13" s="38">
        <f t="shared" si="1"/>
        <v>0</v>
      </c>
      <c r="BR13" s="38">
        <f t="shared" si="1"/>
        <v>0</v>
      </c>
      <c r="BS13" s="38">
        <f t="shared" si="1"/>
        <v>0</v>
      </c>
      <c r="BT13" s="38">
        <f t="shared" si="1"/>
        <v>0</v>
      </c>
      <c r="BU13" s="38">
        <f t="shared" si="1"/>
        <v>0</v>
      </c>
      <c r="BV13" s="38">
        <f t="shared" si="1"/>
        <v>0</v>
      </c>
      <c r="BW13" s="38">
        <f t="shared" si="1"/>
        <v>0</v>
      </c>
      <c r="BX13" s="38">
        <f t="shared" si="1"/>
        <v>0</v>
      </c>
      <c r="BY13" s="38">
        <f t="shared" si="1"/>
        <v>0</v>
      </c>
      <c r="BZ13" s="38">
        <f t="shared" si="1"/>
        <v>0</v>
      </c>
      <c r="CA13" s="38">
        <f t="shared" si="1"/>
        <v>0</v>
      </c>
      <c r="CB13" s="38">
        <f t="shared" si="1"/>
        <v>0</v>
      </c>
      <c r="CC13" s="38">
        <f t="shared" si="1"/>
        <v>0</v>
      </c>
      <c r="CD13" s="38">
        <f t="shared" si="1"/>
        <v>0</v>
      </c>
      <c r="CE13" s="38">
        <f t="shared" si="1"/>
        <v>0</v>
      </c>
      <c r="CF13" s="38">
        <f t="shared" si="1"/>
        <v>0</v>
      </c>
      <c r="CG13" s="38">
        <f t="shared" si="1"/>
        <v>0</v>
      </c>
      <c r="CH13" s="38">
        <f t="shared" si="1"/>
        <v>0</v>
      </c>
      <c r="CI13" s="38">
        <f t="shared" si="1"/>
        <v>0</v>
      </c>
      <c r="CJ13" s="38">
        <f t="shared" si="1"/>
        <v>0</v>
      </c>
      <c r="CK13" s="38">
        <f t="shared" si="1"/>
        <v>0</v>
      </c>
      <c r="CL13" s="38">
        <f t="shared" si="1"/>
        <v>0</v>
      </c>
      <c r="CM13" s="38">
        <f t="shared" si="1"/>
        <v>0</v>
      </c>
      <c r="CN13" s="38">
        <f t="shared" si="1"/>
        <v>0</v>
      </c>
      <c r="CO13" s="38">
        <f t="shared" si="1"/>
        <v>0</v>
      </c>
      <c r="CP13" s="38">
        <f t="shared" si="1"/>
        <v>0</v>
      </c>
      <c r="CQ13" s="38">
        <f t="shared" si="1"/>
        <v>0</v>
      </c>
      <c r="CR13" s="38">
        <f t="shared" si="1"/>
        <v>0</v>
      </c>
      <c r="CS13" s="38">
        <f t="shared" si="1"/>
        <v>0</v>
      </c>
      <c r="CT13" s="38">
        <f t="shared" si="1"/>
        <v>0</v>
      </c>
      <c r="CU13" s="38">
        <f t="shared" si="1"/>
        <v>0</v>
      </c>
      <c r="CV13" s="38">
        <f t="shared" si="1"/>
        <v>0</v>
      </c>
      <c r="CW13" s="38">
        <f t="shared" si="1"/>
        <v>0</v>
      </c>
      <c r="CX13" s="38">
        <f t="shared" si="1"/>
        <v>0</v>
      </c>
      <c r="CY13" s="38">
        <f t="shared" si="1"/>
        <v>0</v>
      </c>
      <c r="CZ13" s="38">
        <f t="shared" si="1"/>
        <v>0</v>
      </c>
      <c r="DA13" s="38">
        <f t="shared" si="1"/>
        <v>0</v>
      </c>
      <c r="DB13" s="38">
        <f t="shared" si="1"/>
        <v>0</v>
      </c>
      <c r="DC13" s="38">
        <f t="shared" si="1"/>
        <v>0</v>
      </c>
      <c r="DD13" s="38">
        <f t="shared" si="1"/>
        <v>0</v>
      </c>
      <c r="DE13" s="38">
        <f t="shared" si="1"/>
        <v>0</v>
      </c>
      <c r="DF13" s="38">
        <f t="shared" si="1"/>
        <v>0</v>
      </c>
      <c r="DG13" s="38">
        <f t="shared" si="1"/>
        <v>0</v>
      </c>
      <c r="DH13" s="38">
        <f t="shared" si="1"/>
        <v>0</v>
      </c>
      <c r="DI13" s="38">
        <f t="shared" si="1"/>
        <v>0</v>
      </c>
      <c r="DJ13" s="38">
        <f t="shared" si="1"/>
        <v>0</v>
      </c>
      <c r="DK13" s="38">
        <f t="shared" si="1"/>
        <v>0</v>
      </c>
      <c r="DL13" s="38">
        <f t="shared" si="1"/>
        <v>0</v>
      </c>
      <c r="DM13" s="38">
        <f t="shared" si="1"/>
        <v>0</v>
      </c>
      <c r="DN13" s="38">
        <f t="shared" si="1"/>
        <v>0</v>
      </c>
      <c r="DO13" s="38">
        <f t="shared" ref="DO13:EV13" si="2">DO14+DO15+DO16+DO17</f>
        <v>0</v>
      </c>
      <c r="DP13" s="38">
        <f t="shared" si="2"/>
        <v>0</v>
      </c>
      <c r="DQ13" s="38">
        <f t="shared" si="2"/>
        <v>0</v>
      </c>
      <c r="DR13" s="38">
        <f t="shared" si="2"/>
        <v>0</v>
      </c>
      <c r="DS13" s="38">
        <f t="shared" si="2"/>
        <v>0</v>
      </c>
      <c r="DT13" s="38">
        <f t="shared" si="2"/>
        <v>0</v>
      </c>
      <c r="DU13" s="38">
        <f t="shared" si="2"/>
        <v>0</v>
      </c>
      <c r="DV13" s="38">
        <f t="shared" si="2"/>
        <v>0</v>
      </c>
      <c r="DW13" s="38">
        <f t="shared" si="2"/>
        <v>0</v>
      </c>
      <c r="DX13" s="38">
        <f t="shared" si="2"/>
        <v>0</v>
      </c>
      <c r="DY13" s="38">
        <f t="shared" si="2"/>
        <v>0</v>
      </c>
      <c r="DZ13" s="38">
        <f t="shared" si="2"/>
        <v>0</v>
      </c>
      <c r="EA13" s="38">
        <f t="shared" si="2"/>
        <v>0</v>
      </c>
      <c r="EB13" s="38">
        <f t="shared" si="2"/>
        <v>0</v>
      </c>
      <c r="EC13" s="38">
        <f t="shared" si="2"/>
        <v>0</v>
      </c>
      <c r="ED13" s="38">
        <f t="shared" si="2"/>
        <v>0</v>
      </c>
      <c r="EE13" s="38">
        <f t="shared" si="2"/>
        <v>0</v>
      </c>
      <c r="EF13" s="38">
        <f t="shared" si="2"/>
        <v>0</v>
      </c>
      <c r="EG13" s="38">
        <f t="shared" si="2"/>
        <v>0</v>
      </c>
      <c r="EH13" s="38">
        <f t="shared" si="2"/>
        <v>0</v>
      </c>
      <c r="EI13" s="38">
        <f t="shared" si="2"/>
        <v>0</v>
      </c>
      <c r="EJ13" s="38">
        <f t="shared" si="2"/>
        <v>0</v>
      </c>
      <c r="EK13" s="38">
        <f t="shared" si="2"/>
        <v>0</v>
      </c>
      <c r="EL13" s="38">
        <f t="shared" si="2"/>
        <v>0</v>
      </c>
      <c r="EM13" s="38">
        <f t="shared" si="2"/>
        <v>0</v>
      </c>
      <c r="EN13" s="38">
        <f t="shared" si="2"/>
        <v>0</v>
      </c>
      <c r="EO13" s="38">
        <f t="shared" si="2"/>
        <v>0</v>
      </c>
      <c r="EP13" s="38">
        <f t="shared" si="2"/>
        <v>0</v>
      </c>
      <c r="EQ13" s="38">
        <f t="shared" si="2"/>
        <v>0</v>
      </c>
      <c r="ER13" s="38">
        <f t="shared" si="2"/>
        <v>0</v>
      </c>
      <c r="ES13" s="38">
        <f t="shared" si="2"/>
        <v>0</v>
      </c>
      <c r="ET13" s="38">
        <f t="shared" si="2"/>
        <v>0</v>
      </c>
      <c r="EU13" s="38">
        <f t="shared" si="2"/>
        <v>0</v>
      </c>
      <c r="EV13" s="38">
        <f t="shared" si="2"/>
        <v>0</v>
      </c>
      <c r="EW13" s="50"/>
      <c r="EX13" s="23"/>
    </row>
    <row r="14" spans="1:154" ht="25.5" customHeight="1" x14ac:dyDescent="0.2">
      <c r="A14" s="14">
        <v>1</v>
      </c>
      <c r="B14" s="15" t="s">
        <v>36</v>
      </c>
      <c r="C14" s="16" t="s">
        <v>35</v>
      </c>
      <c r="D14" s="39"/>
      <c r="E14" s="39">
        <v>1</v>
      </c>
      <c r="F14" s="39">
        <v>38</v>
      </c>
      <c r="G14" s="39">
        <v>8</v>
      </c>
      <c r="H14" s="39">
        <v>1</v>
      </c>
      <c r="I14" s="39">
        <v>38</v>
      </c>
      <c r="J14" s="39">
        <v>8</v>
      </c>
      <c r="K14" s="39">
        <v>2</v>
      </c>
      <c r="L14" s="39">
        <v>6</v>
      </c>
      <c r="M14" s="39"/>
      <c r="N14" s="40"/>
      <c r="O14" s="39">
        <v>30</v>
      </c>
      <c r="P14" s="39"/>
      <c r="Q14" s="40"/>
      <c r="R14" s="40"/>
      <c r="S14" s="40"/>
      <c r="T14" s="39"/>
      <c r="U14" s="39">
        <v>8</v>
      </c>
      <c r="V14" s="39"/>
      <c r="W14" s="39">
        <v>1</v>
      </c>
      <c r="X14" s="39">
        <v>8</v>
      </c>
      <c r="Y14" s="39">
        <v>38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0"/>
      <c r="AP14" s="39"/>
      <c r="AQ14" s="39"/>
      <c r="AR14" s="39"/>
      <c r="AS14" s="40"/>
      <c r="AT14" s="40"/>
      <c r="AU14" s="40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40"/>
      <c r="BR14" s="39"/>
      <c r="BS14" s="39"/>
      <c r="BT14" s="39"/>
      <c r="BU14" s="40"/>
      <c r="BV14" s="40"/>
      <c r="BW14" s="40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40"/>
      <c r="CT14" s="39"/>
      <c r="CU14" s="39"/>
      <c r="CV14" s="39"/>
      <c r="CW14" s="40"/>
      <c r="CX14" s="40"/>
      <c r="CY14" s="40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40"/>
      <c r="EA14" s="39"/>
      <c r="EB14" s="39"/>
      <c r="EC14" s="39"/>
      <c r="ED14" s="40"/>
      <c r="EE14" s="40"/>
      <c r="EF14" s="40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 t="s">
        <v>97</v>
      </c>
      <c r="EX14" s="66" t="s">
        <v>134</v>
      </c>
    </row>
    <row r="15" spans="1:154" ht="25.5" customHeight="1" x14ac:dyDescent="0.2">
      <c r="A15" s="14">
        <v>2</v>
      </c>
      <c r="B15" s="15" t="s">
        <v>40</v>
      </c>
      <c r="C15" s="16" t="s">
        <v>35</v>
      </c>
      <c r="D15" s="39"/>
      <c r="E15" s="39">
        <v>4</v>
      </c>
      <c r="F15" s="39">
        <v>152</v>
      </c>
      <c r="G15" s="39">
        <v>10</v>
      </c>
      <c r="H15" s="39">
        <v>4</v>
      </c>
      <c r="I15" s="39">
        <v>152</v>
      </c>
      <c r="J15" s="39">
        <v>10</v>
      </c>
      <c r="K15" s="39">
        <v>4</v>
      </c>
      <c r="L15" s="39">
        <v>6</v>
      </c>
      <c r="M15" s="39"/>
      <c r="N15" s="40"/>
      <c r="O15" s="39">
        <v>142</v>
      </c>
      <c r="P15" s="39"/>
      <c r="Q15" s="40"/>
      <c r="R15" s="40"/>
      <c r="S15" s="40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v>10</v>
      </c>
      <c r="AF15" s="39"/>
      <c r="AG15" s="39">
        <v>4</v>
      </c>
      <c r="AH15" s="39">
        <v>10</v>
      </c>
      <c r="AI15" s="39">
        <v>152</v>
      </c>
      <c r="AJ15" s="39"/>
      <c r="AK15" s="39"/>
      <c r="AL15" s="39"/>
      <c r="AM15" s="39"/>
      <c r="AN15" s="39"/>
      <c r="AO15" s="40"/>
      <c r="AP15" s="39"/>
      <c r="AQ15" s="39"/>
      <c r="AR15" s="39"/>
      <c r="AS15" s="40"/>
      <c r="AT15" s="40"/>
      <c r="AU15" s="40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40"/>
      <c r="BR15" s="39"/>
      <c r="BS15" s="39"/>
      <c r="BT15" s="39"/>
      <c r="BU15" s="40"/>
      <c r="BV15" s="40"/>
      <c r="BW15" s="40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40"/>
      <c r="CX15" s="40"/>
      <c r="CY15" s="40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40"/>
      <c r="EA15" s="39"/>
      <c r="EB15" s="39"/>
      <c r="EC15" s="39"/>
      <c r="ED15" s="40"/>
      <c r="EE15" s="40"/>
      <c r="EF15" s="40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 t="s">
        <v>97</v>
      </c>
      <c r="EX15" s="66" t="s">
        <v>135</v>
      </c>
    </row>
    <row r="16" spans="1:154" ht="25.5" customHeight="1" x14ac:dyDescent="0.2">
      <c r="A16" s="14">
        <v>3</v>
      </c>
      <c r="B16" s="15" t="s">
        <v>44</v>
      </c>
      <c r="C16" s="16" t="s">
        <v>35</v>
      </c>
      <c r="D16" s="39"/>
      <c r="E16" s="39">
        <v>4</v>
      </c>
      <c r="F16" s="39">
        <v>152</v>
      </c>
      <c r="G16" s="39">
        <v>10</v>
      </c>
      <c r="H16" s="39">
        <v>4</v>
      </c>
      <c r="I16" s="39">
        <v>152</v>
      </c>
      <c r="J16" s="39">
        <v>10</v>
      </c>
      <c r="K16" s="39">
        <v>4</v>
      </c>
      <c r="L16" s="39">
        <v>6</v>
      </c>
      <c r="M16" s="39"/>
      <c r="N16" s="40"/>
      <c r="O16" s="39">
        <v>142</v>
      </c>
      <c r="P16" s="39"/>
      <c r="Q16" s="40"/>
      <c r="R16" s="40"/>
      <c r="S16" s="40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>
        <v>10</v>
      </c>
      <c r="AF16" s="39"/>
      <c r="AG16" s="39">
        <v>4</v>
      </c>
      <c r="AH16" s="39">
        <v>10</v>
      </c>
      <c r="AI16" s="39">
        <v>152</v>
      </c>
      <c r="AJ16" s="39"/>
      <c r="AK16" s="39"/>
      <c r="AL16" s="39"/>
      <c r="AM16" s="39"/>
      <c r="AN16" s="39"/>
      <c r="AO16" s="40"/>
      <c r="AP16" s="39"/>
      <c r="AQ16" s="39"/>
      <c r="AR16" s="39"/>
      <c r="AS16" s="40"/>
      <c r="AT16" s="40"/>
      <c r="AU16" s="40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40"/>
      <c r="BR16" s="39"/>
      <c r="BS16" s="39"/>
      <c r="BT16" s="39"/>
      <c r="BU16" s="40"/>
      <c r="BV16" s="40"/>
      <c r="BW16" s="40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40"/>
      <c r="CT16" s="39"/>
      <c r="CU16" s="39"/>
      <c r="CV16" s="39"/>
      <c r="CW16" s="40"/>
      <c r="CX16" s="40"/>
      <c r="CY16" s="40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40"/>
      <c r="EA16" s="39"/>
      <c r="EB16" s="39"/>
      <c r="EC16" s="39"/>
      <c r="ED16" s="40"/>
      <c r="EE16" s="40"/>
      <c r="EF16" s="40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 t="s">
        <v>97</v>
      </c>
      <c r="EX16" s="66" t="s">
        <v>136</v>
      </c>
    </row>
    <row r="17" spans="1:154" ht="26.25" customHeight="1" x14ac:dyDescent="0.2">
      <c r="A17" s="11"/>
      <c r="B17" s="64" t="s">
        <v>91</v>
      </c>
      <c r="C17" s="12"/>
      <c r="D17" s="38"/>
      <c r="E17" s="38">
        <f>E18+E19</f>
        <v>8</v>
      </c>
      <c r="F17" s="38">
        <f t="shared" ref="F17:BK17" si="3">F18+F19</f>
        <v>304</v>
      </c>
      <c r="G17" s="38">
        <f t="shared" si="3"/>
        <v>20</v>
      </c>
      <c r="H17" s="38">
        <f t="shared" si="3"/>
        <v>8</v>
      </c>
      <c r="I17" s="38">
        <f t="shared" si="3"/>
        <v>304</v>
      </c>
      <c r="J17" s="38">
        <f t="shared" si="3"/>
        <v>20</v>
      </c>
      <c r="K17" s="38">
        <f t="shared" si="3"/>
        <v>8</v>
      </c>
      <c r="L17" s="38">
        <f t="shared" si="3"/>
        <v>12</v>
      </c>
      <c r="M17" s="38">
        <f t="shared" si="3"/>
        <v>0</v>
      </c>
      <c r="N17" s="38">
        <f t="shared" si="3"/>
        <v>0</v>
      </c>
      <c r="O17" s="38">
        <f t="shared" si="3"/>
        <v>284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0</v>
      </c>
      <c r="T17" s="38">
        <f t="shared" si="3"/>
        <v>0</v>
      </c>
      <c r="U17" s="38">
        <f t="shared" si="3"/>
        <v>10</v>
      </c>
      <c r="V17" s="38">
        <f t="shared" si="3"/>
        <v>0</v>
      </c>
      <c r="W17" s="38">
        <f t="shared" si="3"/>
        <v>4</v>
      </c>
      <c r="X17" s="38">
        <f t="shared" si="3"/>
        <v>10</v>
      </c>
      <c r="Y17" s="38">
        <f t="shared" si="3"/>
        <v>152</v>
      </c>
      <c r="Z17" s="38">
        <f t="shared" si="3"/>
        <v>10</v>
      </c>
      <c r="AA17" s="38">
        <f t="shared" si="3"/>
        <v>0</v>
      </c>
      <c r="AB17" s="38">
        <f t="shared" si="3"/>
        <v>4</v>
      </c>
      <c r="AC17" s="38">
        <f t="shared" si="3"/>
        <v>10</v>
      </c>
      <c r="AD17" s="38">
        <f t="shared" si="3"/>
        <v>152</v>
      </c>
      <c r="AE17" s="38">
        <f t="shared" si="3"/>
        <v>0</v>
      </c>
      <c r="AF17" s="38">
        <f t="shared" si="3"/>
        <v>0</v>
      </c>
      <c r="AG17" s="38">
        <f t="shared" si="3"/>
        <v>0</v>
      </c>
      <c r="AH17" s="38">
        <f t="shared" si="3"/>
        <v>0</v>
      </c>
      <c r="AI17" s="38">
        <f t="shared" si="3"/>
        <v>0</v>
      </c>
      <c r="AJ17" s="38">
        <f t="shared" si="3"/>
        <v>0</v>
      </c>
      <c r="AK17" s="38">
        <f t="shared" si="3"/>
        <v>0</v>
      </c>
      <c r="AL17" s="38">
        <f t="shared" si="3"/>
        <v>0</v>
      </c>
      <c r="AM17" s="38">
        <f t="shared" si="3"/>
        <v>0</v>
      </c>
      <c r="AN17" s="38">
        <f t="shared" si="3"/>
        <v>0</v>
      </c>
      <c r="AO17" s="38">
        <f t="shared" si="3"/>
        <v>0</v>
      </c>
      <c r="AP17" s="38">
        <f t="shared" si="3"/>
        <v>0</v>
      </c>
      <c r="AQ17" s="38">
        <f t="shared" si="3"/>
        <v>0</v>
      </c>
      <c r="AR17" s="38">
        <f t="shared" si="3"/>
        <v>0</v>
      </c>
      <c r="AS17" s="38">
        <f t="shared" si="3"/>
        <v>0</v>
      </c>
      <c r="AT17" s="38">
        <f t="shared" si="3"/>
        <v>0</v>
      </c>
      <c r="AU17" s="38">
        <f t="shared" si="3"/>
        <v>0</v>
      </c>
      <c r="AV17" s="38">
        <f t="shared" si="3"/>
        <v>0</v>
      </c>
      <c r="AW17" s="38">
        <f t="shared" si="3"/>
        <v>0</v>
      </c>
      <c r="AX17" s="38">
        <f t="shared" si="3"/>
        <v>0</v>
      </c>
      <c r="AY17" s="38">
        <f t="shared" si="3"/>
        <v>0</v>
      </c>
      <c r="AZ17" s="38">
        <f t="shared" si="3"/>
        <v>0</v>
      </c>
      <c r="BA17" s="38">
        <f t="shared" si="3"/>
        <v>0</v>
      </c>
      <c r="BB17" s="38">
        <f t="shared" si="3"/>
        <v>0</v>
      </c>
      <c r="BC17" s="38">
        <f t="shared" si="3"/>
        <v>0</v>
      </c>
      <c r="BD17" s="38">
        <f t="shared" si="3"/>
        <v>0</v>
      </c>
      <c r="BE17" s="38">
        <f t="shared" si="3"/>
        <v>0</v>
      </c>
      <c r="BF17" s="38">
        <f t="shared" si="3"/>
        <v>0</v>
      </c>
      <c r="BG17" s="38">
        <f t="shared" si="3"/>
        <v>0</v>
      </c>
      <c r="BH17" s="38">
        <f t="shared" si="3"/>
        <v>0</v>
      </c>
      <c r="BI17" s="38">
        <f t="shared" si="3"/>
        <v>0</v>
      </c>
      <c r="BJ17" s="38">
        <f t="shared" si="3"/>
        <v>0</v>
      </c>
      <c r="BK17" s="38">
        <f t="shared" si="3"/>
        <v>0</v>
      </c>
      <c r="BL17" s="38">
        <f t="shared" ref="BL17:DN17" si="4">BL18+BL19</f>
        <v>0</v>
      </c>
      <c r="BM17" s="38">
        <f t="shared" si="4"/>
        <v>0</v>
      </c>
      <c r="BN17" s="38">
        <f t="shared" si="4"/>
        <v>0</v>
      </c>
      <c r="BO17" s="38">
        <f t="shared" si="4"/>
        <v>0</v>
      </c>
      <c r="BP17" s="38">
        <f t="shared" si="4"/>
        <v>0</v>
      </c>
      <c r="BQ17" s="38">
        <f t="shared" si="4"/>
        <v>0</v>
      </c>
      <c r="BR17" s="38">
        <f t="shared" si="4"/>
        <v>0</v>
      </c>
      <c r="BS17" s="38">
        <f t="shared" si="4"/>
        <v>0</v>
      </c>
      <c r="BT17" s="38">
        <f t="shared" si="4"/>
        <v>0</v>
      </c>
      <c r="BU17" s="38">
        <f t="shared" si="4"/>
        <v>0</v>
      </c>
      <c r="BV17" s="38">
        <f t="shared" si="4"/>
        <v>0</v>
      </c>
      <c r="BW17" s="38">
        <f t="shared" si="4"/>
        <v>0</v>
      </c>
      <c r="BX17" s="38">
        <f t="shared" si="4"/>
        <v>0</v>
      </c>
      <c r="BY17" s="38">
        <f t="shared" si="4"/>
        <v>0</v>
      </c>
      <c r="BZ17" s="38">
        <f t="shared" si="4"/>
        <v>0</v>
      </c>
      <c r="CA17" s="38">
        <f t="shared" si="4"/>
        <v>0</v>
      </c>
      <c r="CB17" s="38">
        <f t="shared" si="4"/>
        <v>0</v>
      </c>
      <c r="CC17" s="38">
        <f t="shared" si="4"/>
        <v>0</v>
      </c>
      <c r="CD17" s="38">
        <f t="shared" si="4"/>
        <v>0</v>
      </c>
      <c r="CE17" s="38">
        <f t="shared" si="4"/>
        <v>0</v>
      </c>
      <c r="CF17" s="38">
        <f t="shared" si="4"/>
        <v>0</v>
      </c>
      <c r="CG17" s="38">
        <f t="shared" si="4"/>
        <v>0</v>
      </c>
      <c r="CH17" s="38">
        <f t="shared" si="4"/>
        <v>0</v>
      </c>
      <c r="CI17" s="38">
        <f t="shared" si="4"/>
        <v>0</v>
      </c>
      <c r="CJ17" s="38">
        <f t="shared" si="4"/>
        <v>0</v>
      </c>
      <c r="CK17" s="38">
        <f t="shared" si="4"/>
        <v>0</v>
      </c>
      <c r="CL17" s="38">
        <f t="shared" si="4"/>
        <v>0</v>
      </c>
      <c r="CM17" s="38">
        <f t="shared" si="4"/>
        <v>0</v>
      </c>
      <c r="CN17" s="38">
        <f t="shared" si="4"/>
        <v>0</v>
      </c>
      <c r="CO17" s="38">
        <f t="shared" si="4"/>
        <v>0</v>
      </c>
      <c r="CP17" s="38">
        <f t="shared" si="4"/>
        <v>0</v>
      </c>
      <c r="CQ17" s="38">
        <f t="shared" si="4"/>
        <v>0</v>
      </c>
      <c r="CR17" s="38">
        <f t="shared" si="4"/>
        <v>0</v>
      </c>
      <c r="CS17" s="38">
        <f t="shared" si="4"/>
        <v>0</v>
      </c>
      <c r="CT17" s="38">
        <f t="shared" si="4"/>
        <v>0</v>
      </c>
      <c r="CU17" s="38">
        <f t="shared" si="4"/>
        <v>0</v>
      </c>
      <c r="CV17" s="38">
        <f t="shared" si="4"/>
        <v>0</v>
      </c>
      <c r="CW17" s="38">
        <f t="shared" si="4"/>
        <v>0</v>
      </c>
      <c r="CX17" s="38">
        <f t="shared" si="4"/>
        <v>0</v>
      </c>
      <c r="CY17" s="38">
        <f t="shared" si="4"/>
        <v>0</v>
      </c>
      <c r="CZ17" s="38">
        <f t="shared" si="4"/>
        <v>0</v>
      </c>
      <c r="DA17" s="38">
        <f t="shared" si="4"/>
        <v>0</v>
      </c>
      <c r="DB17" s="38">
        <f t="shared" si="4"/>
        <v>0</v>
      </c>
      <c r="DC17" s="38">
        <f t="shared" si="4"/>
        <v>0</v>
      </c>
      <c r="DD17" s="38">
        <f t="shared" si="4"/>
        <v>0</v>
      </c>
      <c r="DE17" s="38">
        <f t="shared" si="4"/>
        <v>0</v>
      </c>
      <c r="DF17" s="38">
        <f t="shared" si="4"/>
        <v>0</v>
      </c>
      <c r="DG17" s="38">
        <f t="shared" si="4"/>
        <v>0</v>
      </c>
      <c r="DH17" s="38">
        <f t="shared" si="4"/>
        <v>0</v>
      </c>
      <c r="DI17" s="38">
        <f t="shared" si="4"/>
        <v>0</v>
      </c>
      <c r="DJ17" s="38">
        <f t="shared" si="4"/>
        <v>0</v>
      </c>
      <c r="DK17" s="38">
        <f t="shared" si="4"/>
        <v>0</v>
      </c>
      <c r="DL17" s="38">
        <f t="shared" si="4"/>
        <v>0</v>
      </c>
      <c r="DM17" s="38">
        <f t="shared" si="4"/>
        <v>0</v>
      </c>
      <c r="DN17" s="38">
        <f t="shared" si="4"/>
        <v>0</v>
      </c>
      <c r="DO17" s="38">
        <f t="shared" ref="DO17:EV17" si="5">DO18+DO19</f>
        <v>0</v>
      </c>
      <c r="DP17" s="38">
        <f t="shared" si="5"/>
        <v>0</v>
      </c>
      <c r="DQ17" s="38">
        <f t="shared" si="5"/>
        <v>0</v>
      </c>
      <c r="DR17" s="38">
        <f t="shared" si="5"/>
        <v>0</v>
      </c>
      <c r="DS17" s="38">
        <f t="shared" si="5"/>
        <v>0</v>
      </c>
      <c r="DT17" s="38">
        <f t="shared" si="5"/>
        <v>0</v>
      </c>
      <c r="DU17" s="38">
        <f t="shared" si="5"/>
        <v>0</v>
      </c>
      <c r="DV17" s="38">
        <f t="shared" si="5"/>
        <v>0</v>
      </c>
      <c r="DW17" s="38">
        <f t="shared" si="5"/>
        <v>0</v>
      </c>
      <c r="DX17" s="38">
        <f t="shared" si="5"/>
        <v>0</v>
      </c>
      <c r="DY17" s="38">
        <f t="shared" si="5"/>
        <v>0</v>
      </c>
      <c r="DZ17" s="38">
        <f t="shared" si="5"/>
        <v>0</v>
      </c>
      <c r="EA17" s="38">
        <f t="shared" si="5"/>
        <v>0</v>
      </c>
      <c r="EB17" s="38">
        <f t="shared" si="5"/>
        <v>0</v>
      </c>
      <c r="EC17" s="38">
        <f t="shared" si="5"/>
        <v>0</v>
      </c>
      <c r="ED17" s="38">
        <f t="shared" si="5"/>
        <v>0</v>
      </c>
      <c r="EE17" s="38">
        <f t="shared" si="5"/>
        <v>0</v>
      </c>
      <c r="EF17" s="38">
        <f t="shared" si="5"/>
        <v>0</v>
      </c>
      <c r="EG17" s="38">
        <f t="shared" si="5"/>
        <v>0</v>
      </c>
      <c r="EH17" s="38">
        <f t="shared" si="5"/>
        <v>0</v>
      </c>
      <c r="EI17" s="38">
        <f t="shared" si="5"/>
        <v>0</v>
      </c>
      <c r="EJ17" s="38">
        <f t="shared" si="5"/>
        <v>0</v>
      </c>
      <c r="EK17" s="38">
        <f t="shared" si="5"/>
        <v>0</v>
      </c>
      <c r="EL17" s="38">
        <f t="shared" si="5"/>
        <v>0</v>
      </c>
      <c r="EM17" s="38">
        <f t="shared" si="5"/>
        <v>0</v>
      </c>
      <c r="EN17" s="38">
        <f t="shared" si="5"/>
        <v>0</v>
      </c>
      <c r="EO17" s="38">
        <f t="shared" si="5"/>
        <v>0</v>
      </c>
      <c r="EP17" s="38">
        <f t="shared" si="5"/>
        <v>0</v>
      </c>
      <c r="EQ17" s="38">
        <f t="shared" si="5"/>
        <v>0</v>
      </c>
      <c r="ER17" s="38">
        <f t="shared" si="5"/>
        <v>0</v>
      </c>
      <c r="ES17" s="38">
        <f t="shared" si="5"/>
        <v>0</v>
      </c>
      <c r="ET17" s="38">
        <f t="shared" si="5"/>
        <v>0</v>
      </c>
      <c r="EU17" s="38">
        <f t="shared" si="5"/>
        <v>0</v>
      </c>
      <c r="EV17" s="38">
        <f t="shared" si="5"/>
        <v>0</v>
      </c>
      <c r="EW17" s="50"/>
      <c r="EX17" s="58"/>
    </row>
    <row r="18" spans="1:154" ht="25.5" customHeight="1" x14ac:dyDescent="0.2">
      <c r="A18" s="14">
        <v>1</v>
      </c>
      <c r="B18" s="17" t="s">
        <v>47</v>
      </c>
      <c r="C18" s="16" t="s">
        <v>35</v>
      </c>
      <c r="D18" s="39"/>
      <c r="E18" s="39">
        <v>4</v>
      </c>
      <c r="F18" s="39">
        <v>152</v>
      </c>
      <c r="G18" s="39">
        <v>10</v>
      </c>
      <c r="H18" s="39">
        <v>4</v>
      </c>
      <c r="I18" s="39">
        <v>152</v>
      </c>
      <c r="J18" s="39">
        <v>10</v>
      </c>
      <c r="K18" s="39">
        <v>4</v>
      </c>
      <c r="L18" s="39">
        <v>6</v>
      </c>
      <c r="M18" s="39"/>
      <c r="N18" s="40"/>
      <c r="O18" s="39">
        <v>142</v>
      </c>
      <c r="P18" s="39"/>
      <c r="Q18" s="40"/>
      <c r="R18" s="40"/>
      <c r="S18" s="40"/>
      <c r="T18" s="39"/>
      <c r="U18" s="39">
        <v>10</v>
      </c>
      <c r="V18" s="39"/>
      <c r="W18" s="39">
        <v>4</v>
      </c>
      <c r="X18" s="39">
        <v>10</v>
      </c>
      <c r="Y18" s="39">
        <v>152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9"/>
      <c r="AQ18" s="39"/>
      <c r="AR18" s="39"/>
      <c r="AS18" s="40"/>
      <c r="AT18" s="40"/>
      <c r="AU18" s="40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40"/>
      <c r="BR18" s="39"/>
      <c r="BS18" s="39"/>
      <c r="BT18" s="39"/>
      <c r="BU18" s="40"/>
      <c r="BV18" s="40"/>
      <c r="BW18" s="40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40"/>
      <c r="CT18" s="39"/>
      <c r="CU18" s="39"/>
      <c r="CV18" s="39"/>
      <c r="CW18" s="40"/>
      <c r="CX18" s="40"/>
      <c r="CY18" s="40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40"/>
      <c r="EA18" s="39"/>
      <c r="EB18" s="39"/>
      <c r="EC18" s="39"/>
      <c r="ED18" s="40"/>
      <c r="EE18" s="40"/>
      <c r="EF18" s="40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 t="s">
        <v>97</v>
      </c>
      <c r="EX18" s="66" t="s">
        <v>137</v>
      </c>
    </row>
    <row r="19" spans="1:154" ht="25.5" customHeight="1" x14ac:dyDescent="0.2">
      <c r="A19" s="14">
        <v>2</v>
      </c>
      <c r="B19" s="17" t="s">
        <v>49</v>
      </c>
      <c r="C19" s="16" t="s">
        <v>35</v>
      </c>
      <c r="D19" s="39"/>
      <c r="E19" s="39">
        <v>4</v>
      </c>
      <c r="F19" s="39">
        <v>152</v>
      </c>
      <c r="G19" s="39">
        <v>10</v>
      </c>
      <c r="H19" s="39">
        <v>4</v>
      </c>
      <c r="I19" s="39">
        <v>152</v>
      </c>
      <c r="J19" s="39">
        <v>10</v>
      </c>
      <c r="K19" s="39">
        <v>4</v>
      </c>
      <c r="L19" s="39">
        <v>6</v>
      </c>
      <c r="M19" s="39"/>
      <c r="N19" s="40"/>
      <c r="O19" s="39">
        <v>142</v>
      </c>
      <c r="P19" s="39"/>
      <c r="Q19" s="40"/>
      <c r="R19" s="40"/>
      <c r="S19" s="40"/>
      <c r="T19" s="39"/>
      <c r="U19" s="39"/>
      <c r="V19" s="39"/>
      <c r="W19" s="39"/>
      <c r="X19" s="39"/>
      <c r="Y19" s="39"/>
      <c r="Z19" s="39">
        <v>10</v>
      </c>
      <c r="AA19" s="39"/>
      <c r="AB19" s="39">
        <v>4</v>
      </c>
      <c r="AC19" s="39">
        <v>10</v>
      </c>
      <c r="AD19" s="39">
        <v>152</v>
      </c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9"/>
      <c r="AQ19" s="39"/>
      <c r="AR19" s="39"/>
      <c r="AS19" s="40"/>
      <c r="AT19" s="40"/>
      <c r="AU19" s="40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40"/>
      <c r="BR19" s="39"/>
      <c r="BS19" s="39"/>
      <c r="BT19" s="39"/>
      <c r="BU19" s="40"/>
      <c r="BV19" s="40"/>
      <c r="BW19" s="40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40"/>
      <c r="CT19" s="39"/>
      <c r="CU19" s="39"/>
      <c r="CV19" s="39"/>
      <c r="CW19" s="40"/>
      <c r="CX19" s="40"/>
      <c r="CY19" s="40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40"/>
      <c r="EA19" s="39"/>
      <c r="EB19" s="39"/>
      <c r="EC19" s="39"/>
      <c r="ED19" s="40"/>
      <c r="EE19" s="40"/>
      <c r="EF19" s="40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 t="s">
        <v>97</v>
      </c>
      <c r="EX19" s="66" t="s">
        <v>138</v>
      </c>
    </row>
    <row r="20" spans="1:154" ht="25.5" customHeight="1" x14ac:dyDescent="0.2">
      <c r="A20" s="14">
        <v>3</v>
      </c>
      <c r="B20" s="17" t="s">
        <v>51</v>
      </c>
      <c r="C20" s="16" t="s">
        <v>35</v>
      </c>
      <c r="D20" s="39"/>
      <c r="E20" s="39">
        <v>4</v>
      </c>
      <c r="F20" s="39">
        <v>152</v>
      </c>
      <c r="G20" s="39">
        <v>10</v>
      </c>
      <c r="H20" s="39">
        <v>4</v>
      </c>
      <c r="I20" s="39">
        <v>152</v>
      </c>
      <c r="J20" s="39">
        <v>10</v>
      </c>
      <c r="K20" s="39">
        <v>4</v>
      </c>
      <c r="L20" s="39">
        <v>6</v>
      </c>
      <c r="M20" s="39"/>
      <c r="N20" s="40"/>
      <c r="O20" s="39">
        <v>142</v>
      </c>
      <c r="P20" s="39"/>
      <c r="Q20" s="40"/>
      <c r="R20" s="40"/>
      <c r="S20" s="40"/>
      <c r="T20" s="39"/>
      <c r="U20" s="39">
        <v>10</v>
      </c>
      <c r="V20" s="39"/>
      <c r="W20" s="39">
        <v>4</v>
      </c>
      <c r="X20" s="39">
        <v>10</v>
      </c>
      <c r="Y20" s="39">
        <v>152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9"/>
      <c r="AQ20" s="39"/>
      <c r="AR20" s="39"/>
      <c r="AS20" s="40"/>
      <c r="AT20" s="40"/>
      <c r="AU20" s="40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40"/>
      <c r="BR20" s="39"/>
      <c r="BS20" s="39"/>
      <c r="BT20" s="39"/>
      <c r="BU20" s="40"/>
      <c r="BV20" s="40"/>
      <c r="BW20" s="40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40"/>
      <c r="CT20" s="39"/>
      <c r="CU20" s="39"/>
      <c r="CV20" s="39"/>
      <c r="CW20" s="40"/>
      <c r="CX20" s="40"/>
      <c r="CY20" s="40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40"/>
      <c r="EA20" s="39"/>
      <c r="EB20" s="39"/>
      <c r="EC20" s="39"/>
      <c r="ED20" s="40"/>
      <c r="EE20" s="40"/>
      <c r="EF20" s="40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 t="s">
        <v>97</v>
      </c>
      <c r="EX20" s="66" t="s">
        <v>139</v>
      </c>
    </row>
    <row r="21" spans="1:154" ht="12.75" customHeight="1" x14ac:dyDescent="0.2">
      <c r="A21" s="11" t="s">
        <v>26</v>
      </c>
      <c r="B21" s="61" t="s">
        <v>25</v>
      </c>
      <c r="C21" s="12"/>
      <c r="D21" s="38" t="s">
        <v>92</v>
      </c>
      <c r="E21" s="38">
        <f>E22+E29+E42</f>
        <v>149</v>
      </c>
      <c r="F21" s="38">
        <f t="shared" ref="F21:X21" si="6">F22+F29+F42</f>
        <v>5662</v>
      </c>
      <c r="G21" s="38">
        <f t="shared" si="6"/>
        <v>504</v>
      </c>
      <c r="H21" s="38">
        <f t="shared" si="6"/>
        <v>38</v>
      </c>
      <c r="I21" s="38">
        <f t="shared" si="6"/>
        <v>1444</v>
      </c>
      <c r="J21" s="38">
        <f t="shared" si="6"/>
        <v>150</v>
      </c>
      <c r="K21" s="38">
        <f t="shared" si="6"/>
        <v>64</v>
      </c>
      <c r="L21" s="38">
        <f t="shared" si="6"/>
        <v>86</v>
      </c>
      <c r="M21" s="38">
        <f t="shared" si="6"/>
        <v>0</v>
      </c>
      <c r="N21" s="38">
        <f t="shared" si="6"/>
        <v>0</v>
      </c>
      <c r="O21" s="38">
        <f t="shared" si="6"/>
        <v>1294</v>
      </c>
      <c r="P21" s="38">
        <f t="shared" si="6"/>
        <v>9</v>
      </c>
      <c r="Q21" s="38">
        <f t="shared" si="6"/>
        <v>0</v>
      </c>
      <c r="R21" s="38">
        <f t="shared" si="6"/>
        <v>0</v>
      </c>
      <c r="S21" s="38">
        <f t="shared" si="6"/>
        <v>0</v>
      </c>
      <c r="T21" s="38">
        <f t="shared" si="6"/>
        <v>0</v>
      </c>
      <c r="U21" s="38">
        <f t="shared" si="6"/>
        <v>48</v>
      </c>
      <c r="V21" s="38">
        <f t="shared" si="6"/>
        <v>0</v>
      </c>
      <c r="W21" s="38">
        <f t="shared" si="6"/>
        <v>15</v>
      </c>
      <c r="X21" s="38">
        <f t="shared" si="6"/>
        <v>48</v>
      </c>
      <c r="Y21" s="38">
        <f t="shared" ref="Y21" si="7">Y22+Y29+Y42</f>
        <v>570</v>
      </c>
      <c r="Z21" s="38">
        <f t="shared" ref="Z21" si="8">Z22+Z29+Z42</f>
        <v>56</v>
      </c>
      <c r="AA21" s="38">
        <f t="shared" ref="AA21" si="9">AA22+AA29+AA42</f>
        <v>0</v>
      </c>
      <c r="AB21" s="38">
        <f t="shared" ref="AB21" si="10">AB22+AB29+AB42</f>
        <v>14</v>
      </c>
      <c r="AC21" s="38">
        <f t="shared" ref="AC21" si="11">AC22+AC29+AC42</f>
        <v>56</v>
      </c>
      <c r="AD21" s="38">
        <f t="shared" ref="AD21" si="12">AD22+AD29+AD42</f>
        <v>532</v>
      </c>
      <c r="AE21" s="38">
        <f t="shared" ref="AE21" si="13">AE22+AE29+AE42</f>
        <v>46</v>
      </c>
      <c r="AF21" s="38">
        <f t="shared" ref="AF21" si="14">AF22+AF29+AF42</f>
        <v>0</v>
      </c>
      <c r="AG21" s="38">
        <f t="shared" ref="AG21" si="15">AG22+AG29+AG42</f>
        <v>9</v>
      </c>
      <c r="AH21" s="38">
        <f t="shared" ref="AH21" si="16">AH22+AH29+AH42</f>
        <v>46</v>
      </c>
      <c r="AI21" s="38">
        <f t="shared" ref="AI21" si="17">AI22+AI29+AI42</f>
        <v>342</v>
      </c>
      <c r="AJ21" s="38">
        <f t="shared" ref="AJ21" si="18">AJ22+AJ29+AJ42</f>
        <v>34</v>
      </c>
      <c r="AK21" s="38">
        <f t="shared" ref="AK21:AL21" si="19">AK22+AK29+AK42</f>
        <v>1292</v>
      </c>
      <c r="AL21" s="38">
        <f t="shared" si="19"/>
        <v>100</v>
      </c>
      <c r="AM21" s="38">
        <f t="shared" ref="AM21" si="20">AM22+AM29+AM42</f>
        <v>40</v>
      </c>
      <c r="AN21" s="38">
        <f t="shared" ref="AN21" si="21">AN22+AN29+AN42</f>
        <v>60</v>
      </c>
      <c r="AO21" s="38">
        <f t="shared" ref="AO21" si="22">AO22+AO29+AO42</f>
        <v>0</v>
      </c>
      <c r="AP21" s="38">
        <f t="shared" ref="AP21" si="23">AP22+AP29+AP42</f>
        <v>0</v>
      </c>
      <c r="AQ21" s="38">
        <f t="shared" ref="AQ21" si="24">AQ22+AQ29+AQ42</f>
        <v>1192</v>
      </c>
      <c r="AR21" s="38">
        <f t="shared" ref="AR21" si="25">AR22+AR29+AR42</f>
        <v>4</v>
      </c>
      <c r="AS21" s="38">
        <f t="shared" ref="AS21" si="26">AS22+AS29+AS42</f>
        <v>0</v>
      </c>
      <c r="AT21" s="38">
        <f t="shared" ref="AT21" si="27">AT22+AT29+AT42</f>
        <v>0</v>
      </c>
      <c r="AU21" s="38">
        <f t="shared" ref="AU21" si="28">AU22+AU29+AU42</f>
        <v>0</v>
      </c>
      <c r="AV21" s="38">
        <f t="shared" ref="AV21" si="29">AV22+AV29+AV42</f>
        <v>0</v>
      </c>
      <c r="AW21" s="38">
        <f t="shared" ref="AW21" si="30">AW22+AW29+AW42</f>
        <v>44</v>
      </c>
      <c r="AX21" s="38">
        <f t="shared" ref="AX21" si="31">AX22+AX29+AX42</f>
        <v>0</v>
      </c>
      <c r="AY21" s="38">
        <f t="shared" ref="AY21" si="32">AY22+AY29+AY42</f>
        <v>11</v>
      </c>
      <c r="AZ21" s="38">
        <f t="shared" ref="AZ21" si="33">AZ22+AZ29+AZ42</f>
        <v>44</v>
      </c>
      <c r="BA21" s="38">
        <f t="shared" ref="BA21" si="34">BA22+BA29+BA42</f>
        <v>418</v>
      </c>
      <c r="BB21" s="38">
        <f t="shared" ref="BB21" si="35">BB22+BB29+BB42</f>
        <v>30</v>
      </c>
      <c r="BC21" s="38">
        <f t="shared" ref="BC21" si="36">BC22+BC29+BC42</f>
        <v>0</v>
      </c>
      <c r="BD21" s="38">
        <f t="shared" ref="BD21:BE21" si="37">BD22+BD29+BD42</f>
        <v>13</v>
      </c>
      <c r="BE21" s="38">
        <f t="shared" si="37"/>
        <v>30</v>
      </c>
      <c r="BF21" s="38">
        <f t="shared" ref="BF21" si="38">BF22+BF29+BF42</f>
        <v>494</v>
      </c>
      <c r="BG21" s="38">
        <f t="shared" ref="BG21" si="39">BG22+BG29+BG42</f>
        <v>26</v>
      </c>
      <c r="BH21" s="38">
        <f t="shared" ref="BH21" si="40">BH22+BH29+BH42</f>
        <v>0</v>
      </c>
      <c r="BI21" s="38">
        <f t="shared" ref="BI21" si="41">BI22+BI29+BI42</f>
        <v>10</v>
      </c>
      <c r="BJ21" s="38">
        <f t="shared" ref="BJ21" si="42">BJ22+BJ29+BJ42</f>
        <v>26</v>
      </c>
      <c r="BK21" s="38">
        <f t="shared" ref="BK21" si="43">BK22+BK29+BK42</f>
        <v>380</v>
      </c>
      <c r="BL21" s="38">
        <f t="shared" ref="BL21" si="44">BL22+BL29+BL42</f>
        <v>29</v>
      </c>
      <c r="BM21" s="38">
        <f t="shared" ref="BM21" si="45">BM22+BM29+BM42</f>
        <v>1102</v>
      </c>
      <c r="BN21" s="38">
        <f t="shared" ref="BN21" si="46">BN22+BN29+BN42</f>
        <v>80</v>
      </c>
      <c r="BO21" s="38">
        <f t="shared" ref="BO21" si="47">BO22+BO29+BO42</f>
        <v>30</v>
      </c>
      <c r="BP21" s="38">
        <f t="shared" ref="BP21" si="48">BP22+BP29+BP42</f>
        <v>50</v>
      </c>
      <c r="BQ21" s="38">
        <f t="shared" ref="BQ21" si="49">BQ22+BQ29+BQ42</f>
        <v>0</v>
      </c>
      <c r="BR21" s="38">
        <f t="shared" ref="BR21:BS21" si="50">BR22+BR29+BR42</f>
        <v>0</v>
      </c>
      <c r="BS21" s="38">
        <f t="shared" si="50"/>
        <v>1022</v>
      </c>
      <c r="BT21" s="38">
        <f t="shared" ref="BT21" si="51">BT22+BT29+BT42</f>
        <v>1</v>
      </c>
      <c r="BU21" s="38">
        <f t="shared" ref="BU21" si="52">BU22+BU29+BU42</f>
        <v>0</v>
      </c>
      <c r="BV21" s="38">
        <f t="shared" ref="BV21" si="53">BV22+BV29+BV42</f>
        <v>0</v>
      </c>
      <c r="BW21" s="38">
        <f t="shared" ref="BW21" si="54">BW22+BW29+BW42</f>
        <v>0</v>
      </c>
      <c r="BX21" s="38">
        <f t="shared" ref="BX21" si="55">BX22+BX29+BX42</f>
        <v>0</v>
      </c>
      <c r="BY21" s="38">
        <f t="shared" ref="BY21" si="56">BY22+BY29+BY42</f>
        <v>16</v>
      </c>
      <c r="BZ21" s="38">
        <f t="shared" ref="BZ21" si="57">BZ22+BZ29+BZ42</f>
        <v>0</v>
      </c>
      <c r="CA21" s="38">
        <f t="shared" ref="CA21" si="58">CA22+CA29+CA42</f>
        <v>6</v>
      </c>
      <c r="CB21" s="38">
        <f t="shared" ref="CB21" si="59">CB22+CB29+CB42</f>
        <v>16</v>
      </c>
      <c r="CC21" s="38">
        <f t="shared" ref="CC21" si="60">CC22+CC29+CC42</f>
        <v>228</v>
      </c>
      <c r="CD21" s="38">
        <f t="shared" ref="CD21" si="61">CD22+CD29+CD42</f>
        <v>16</v>
      </c>
      <c r="CE21" s="38">
        <f t="shared" ref="CE21" si="62">CE22+CE29+CE42</f>
        <v>0</v>
      </c>
      <c r="CF21" s="38">
        <f t="shared" ref="CF21" si="63">CF22+CF29+CF42</f>
        <v>5</v>
      </c>
      <c r="CG21" s="38">
        <f t="shared" ref="CG21" si="64">CG22+CG29+CG42</f>
        <v>16</v>
      </c>
      <c r="CH21" s="38">
        <f t="shared" ref="CH21" si="65">CH22+CH29+CH42</f>
        <v>190</v>
      </c>
      <c r="CI21" s="38">
        <f t="shared" ref="CI21" si="66">CI22+CI29+CI42</f>
        <v>48</v>
      </c>
      <c r="CJ21" s="38">
        <f t="shared" ref="CJ21" si="67">CJ22+CJ29+CJ42</f>
        <v>0</v>
      </c>
      <c r="CK21" s="38">
        <f t="shared" ref="CK21:CL21" si="68">CK22+CK29+CK42</f>
        <v>18</v>
      </c>
      <c r="CL21" s="38">
        <f t="shared" si="68"/>
        <v>48</v>
      </c>
      <c r="CM21" s="38">
        <f t="shared" ref="CM21" si="69">CM22+CM29+CM42</f>
        <v>684</v>
      </c>
      <c r="CN21" s="38">
        <f t="shared" ref="CN21" si="70">CN22+CN29+CN42</f>
        <v>48</v>
      </c>
      <c r="CO21" s="38">
        <f t="shared" ref="CO21" si="71">CO22+CO29+CO42</f>
        <v>1824</v>
      </c>
      <c r="CP21" s="38">
        <f t="shared" ref="CP21" si="72">CP22+CP29+CP42</f>
        <v>174</v>
      </c>
      <c r="CQ21" s="38">
        <f t="shared" ref="CQ21" si="73">CQ22+CQ29+CQ42</f>
        <v>76</v>
      </c>
      <c r="CR21" s="38">
        <f t="shared" ref="CR21" si="74">CR22+CR29+CR42</f>
        <v>98</v>
      </c>
      <c r="CS21" s="38">
        <f t="shared" ref="CS21" si="75">CS22+CS29+CS42</f>
        <v>0</v>
      </c>
      <c r="CT21" s="38">
        <f t="shared" ref="CT21" si="76">CT22+CT29+CT42</f>
        <v>0</v>
      </c>
      <c r="CU21" s="38">
        <f t="shared" ref="CU21" si="77">CU22+CU29+CU42</f>
        <v>1650</v>
      </c>
      <c r="CV21" s="38">
        <f t="shared" ref="CV21" si="78">CV22+CV29+CV42</f>
        <v>3</v>
      </c>
      <c r="CW21" s="38">
        <f t="shared" ref="CW21" si="79">CW22+CW29+CW42</f>
        <v>0</v>
      </c>
      <c r="CX21" s="38">
        <f t="shared" ref="CX21" si="80">CX22+CX29+CX42</f>
        <v>0</v>
      </c>
      <c r="CY21" s="38">
        <f t="shared" ref="CY21:CZ21" si="81">CY22+CY29+CY42</f>
        <v>0</v>
      </c>
      <c r="CZ21" s="38">
        <f t="shared" si="81"/>
        <v>0</v>
      </c>
      <c r="DA21" s="38">
        <f t="shared" ref="DA21" si="82">DA22+DA29+DA42</f>
        <v>74</v>
      </c>
      <c r="DB21" s="38">
        <f t="shared" ref="DB21" si="83">DB22+DB29+DB42</f>
        <v>0</v>
      </c>
      <c r="DC21" s="38">
        <f t="shared" ref="DC21" si="84">DC22+DC29+DC42</f>
        <v>18</v>
      </c>
      <c r="DD21" s="38">
        <f t="shared" ref="DD21" si="85">DD22+DD29+DD42</f>
        <v>74</v>
      </c>
      <c r="DE21" s="38">
        <f t="shared" ref="DE21" si="86">DE22+DE29+DE42</f>
        <v>684</v>
      </c>
      <c r="DF21" s="38">
        <f t="shared" ref="DF21" si="87">DF22+DF29+DF42</f>
        <v>86</v>
      </c>
      <c r="DG21" s="38">
        <f t="shared" ref="DG21" si="88">DG22+DG29+DG42</f>
        <v>0</v>
      </c>
      <c r="DH21" s="38">
        <f t="shared" ref="DH21" si="89">DH22+DH29+DH42</f>
        <v>25</v>
      </c>
      <c r="DI21" s="38">
        <f t="shared" ref="DI21" si="90">DI22+DI29+DI42</f>
        <v>86</v>
      </c>
      <c r="DJ21" s="38">
        <f t="shared" ref="DJ21" si="91">DJ22+DJ29+DJ42</f>
        <v>950</v>
      </c>
      <c r="DK21" s="38">
        <f t="shared" ref="DK21" si="92">DK22+DK29+DK42</f>
        <v>14</v>
      </c>
      <c r="DL21" s="38">
        <f t="shared" ref="DL21" si="93">DL22+DL29+DL42</f>
        <v>0</v>
      </c>
      <c r="DM21" s="38">
        <f t="shared" ref="DM21" si="94">DM22+DM29+DM42</f>
        <v>5</v>
      </c>
      <c r="DN21" s="38">
        <f t="shared" ref="DN21" si="95">DN22+DN29+DN42</f>
        <v>14</v>
      </c>
      <c r="DO21" s="38">
        <f t="shared" ref="DO21" si="96">DO22+DO29+DO42</f>
        <v>190</v>
      </c>
      <c r="DP21" s="38">
        <f t="shared" ref="DP21" si="97">DP22+DP29+DP42</f>
        <v>0</v>
      </c>
      <c r="DQ21" s="38">
        <f t="shared" ref="DQ21" si="98">DQ22+DQ29+DQ42</f>
        <v>0</v>
      </c>
      <c r="DR21" s="38">
        <f t="shared" ref="DR21:DS21" si="99">DR22+DR29+DR42</f>
        <v>0</v>
      </c>
      <c r="DS21" s="38">
        <f t="shared" si="99"/>
        <v>0</v>
      </c>
      <c r="DT21" s="38">
        <f t="shared" ref="DT21" si="100">DT22+DT29+DT42</f>
        <v>0</v>
      </c>
      <c r="DU21" s="38">
        <f t="shared" ref="DU21" si="101">DU22+DU29+DU42</f>
        <v>0</v>
      </c>
      <c r="DV21" s="38">
        <f t="shared" ref="DV21" si="102">DV22+DV29+DV42</f>
        <v>0</v>
      </c>
      <c r="DW21" s="38">
        <f t="shared" ref="DW21" si="103">DW22+DW29+DW42</f>
        <v>0</v>
      </c>
      <c r="DX21" s="38">
        <f t="shared" ref="DX21" si="104">DX22+DX29+DX42</f>
        <v>0</v>
      </c>
      <c r="DY21" s="38">
        <f t="shared" ref="DY21" si="105">DY22+DY29+DY42</f>
        <v>0</v>
      </c>
      <c r="DZ21" s="38">
        <f t="shared" ref="DZ21" si="106">DZ22+DZ29+DZ42</f>
        <v>0</v>
      </c>
      <c r="EA21" s="38">
        <f t="shared" ref="EA21" si="107">EA22+EA29+EA42</f>
        <v>0</v>
      </c>
      <c r="EB21" s="38">
        <f t="shared" ref="EB21" si="108">EB22+EB29+EB42</f>
        <v>0</v>
      </c>
      <c r="EC21" s="38">
        <f t="shared" ref="EC21" si="109">EC22+EC29+EC42</f>
        <v>0</v>
      </c>
      <c r="ED21" s="38">
        <f t="shared" ref="ED21" si="110">ED22+ED29+ED42</f>
        <v>0</v>
      </c>
      <c r="EE21" s="38">
        <f t="shared" ref="EE21" si="111">EE22+EE29+EE42</f>
        <v>0</v>
      </c>
      <c r="EF21" s="38">
        <f t="shared" ref="EF21" si="112">EF22+EF29+EF42</f>
        <v>0</v>
      </c>
      <c r="EG21" s="38">
        <f t="shared" ref="EG21" si="113">EG22+EG29+EG42</f>
        <v>0</v>
      </c>
      <c r="EH21" s="38">
        <f t="shared" ref="EH21" si="114">EH22+EH29+EH42</f>
        <v>0</v>
      </c>
      <c r="EI21" s="38">
        <f t="shared" ref="EI21" si="115">EI22+EI29+EI42</f>
        <v>0</v>
      </c>
      <c r="EJ21" s="38">
        <f t="shared" ref="EJ21" si="116">EJ22+EJ29+EJ42</f>
        <v>0</v>
      </c>
      <c r="EK21" s="38">
        <f t="shared" ref="EK21:EL21" si="117">EK22+EK29+EK42</f>
        <v>0</v>
      </c>
      <c r="EL21" s="38">
        <f t="shared" si="117"/>
        <v>0</v>
      </c>
      <c r="EM21" s="38">
        <f t="shared" ref="EM21" si="118">EM22+EM29+EM42</f>
        <v>0</v>
      </c>
      <c r="EN21" s="38">
        <f t="shared" ref="EN21" si="119">EN22+EN29+EN42</f>
        <v>0</v>
      </c>
      <c r="EO21" s="38">
        <f t="shared" ref="EO21" si="120">EO22+EO29+EO42</f>
        <v>0</v>
      </c>
      <c r="EP21" s="38">
        <f t="shared" ref="EP21" si="121">EP22+EP29+EP42</f>
        <v>0</v>
      </c>
      <c r="EQ21" s="38">
        <f t="shared" ref="EQ21" si="122">EQ22+EQ29+EQ42</f>
        <v>0</v>
      </c>
      <c r="ER21" s="38">
        <f t="shared" ref="ER21" si="123">ER22+ER29+ER42</f>
        <v>0</v>
      </c>
      <c r="ES21" s="38">
        <f t="shared" ref="ES21" si="124">ES22+ES29+ES42</f>
        <v>0</v>
      </c>
      <c r="ET21" s="38">
        <f t="shared" ref="ET21" si="125">ET22+ET29+ET42</f>
        <v>0</v>
      </c>
      <c r="EU21" s="38">
        <f t="shared" ref="EU21" si="126">EU22+EU29+EU42</f>
        <v>0</v>
      </c>
      <c r="EV21" s="38">
        <f t="shared" ref="EV21" si="127">EV22+EV29+EV42</f>
        <v>0</v>
      </c>
      <c r="EW21" s="50"/>
      <c r="EX21" s="58"/>
    </row>
    <row r="22" spans="1:154" ht="12.75" customHeight="1" x14ac:dyDescent="0.2">
      <c r="A22" s="11" t="s">
        <v>38</v>
      </c>
      <c r="B22" s="60" t="s">
        <v>37</v>
      </c>
      <c r="C22" s="12"/>
      <c r="D22" s="38"/>
      <c r="E22" s="38">
        <f>SUM(E23:E28)</f>
        <v>42</v>
      </c>
      <c r="F22" s="38">
        <f t="shared" ref="F22:BK22" si="128">SUM(F23:F28)</f>
        <v>1596</v>
      </c>
      <c r="G22" s="38">
        <f t="shared" si="128"/>
        <v>136</v>
      </c>
      <c r="H22" s="38">
        <f t="shared" si="128"/>
        <v>24</v>
      </c>
      <c r="I22" s="38">
        <f t="shared" si="128"/>
        <v>912</v>
      </c>
      <c r="J22" s="38">
        <f t="shared" si="128"/>
        <v>88</v>
      </c>
      <c r="K22" s="38">
        <f t="shared" si="128"/>
        <v>38</v>
      </c>
      <c r="L22" s="38">
        <f t="shared" si="128"/>
        <v>50</v>
      </c>
      <c r="M22" s="38">
        <f t="shared" si="128"/>
        <v>0</v>
      </c>
      <c r="N22" s="38">
        <f t="shared" si="128"/>
        <v>0</v>
      </c>
      <c r="O22" s="38">
        <f t="shared" si="128"/>
        <v>824</v>
      </c>
      <c r="P22" s="38">
        <f t="shared" si="128"/>
        <v>5</v>
      </c>
      <c r="Q22" s="38">
        <f t="shared" si="128"/>
        <v>0</v>
      </c>
      <c r="R22" s="38">
        <f t="shared" si="128"/>
        <v>0</v>
      </c>
      <c r="S22" s="38">
        <f t="shared" si="128"/>
        <v>0</v>
      </c>
      <c r="T22" s="38">
        <f t="shared" si="128"/>
        <v>0</v>
      </c>
      <c r="U22" s="38">
        <f t="shared" si="128"/>
        <v>48</v>
      </c>
      <c r="V22" s="38">
        <f t="shared" si="128"/>
        <v>0</v>
      </c>
      <c r="W22" s="38">
        <f t="shared" si="128"/>
        <v>15</v>
      </c>
      <c r="X22" s="38">
        <f t="shared" si="128"/>
        <v>48</v>
      </c>
      <c r="Y22" s="38">
        <f t="shared" si="128"/>
        <v>570</v>
      </c>
      <c r="Z22" s="38">
        <f t="shared" si="128"/>
        <v>40</v>
      </c>
      <c r="AA22" s="38">
        <f t="shared" si="128"/>
        <v>0</v>
      </c>
      <c r="AB22" s="38">
        <f t="shared" si="128"/>
        <v>9</v>
      </c>
      <c r="AC22" s="38">
        <f t="shared" si="128"/>
        <v>40</v>
      </c>
      <c r="AD22" s="38">
        <f t="shared" si="128"/>
        <v>342</v>
      </c>
      <c r="AE22" s="38">
        <f t="shared" si="128"/>
        <v>0</v>
      </c>
      <c r="AF22" s="38">
        <f t="shared" si="128"/>
        <v>0</v>
      </c>
      <c r="AG22" s="38">
        <f t="shared" si="128"/>
        <v>0</v>
      </c>
      <c r="AH22" s="38">
        <f t="shared" si="128"/>
        <v>0</v>
      </c>
      <c r="AI22" s="38">
        <f t="shared" si="128"/>
        <v>0</v>
      </c>
      <c r="AJ22" s="38">
        <f t="shared" si="128"/>
        <v>18</v>
      </c>
      <c r="AK22" s="38">
        <f t="shared" si="128"/>
        <v>684</v>
      </c>
      <c r="AL22" s="38">
        <f t="shared" si="128"/>
        <v>48</v>
      </c>
      <c r="AM22" s="38">
        <f t="shared" si="128"/>
        <v>18</v>
      </c>
      <c r="AN22" s="38">
        <f t="shared" si="128"/>
        <v>30</v>
      </c>
      <c r="AO22" s="38">
        <f t="shared" si="128"/>
        <v>0</v>
      </c>
      <c r="AP22" s="38">
        <f t="shared" si="128"/>
        <v>0</v>
      </c>
      <c r="AQ22" s="38">
        <f t="shared" si="128"/>
        <v>636</v>
      </c>
      <c r="AR22" s="38">
        <f t="shared" si="128"/>
        <v>3</v>
      </c>
      <c r="AS22" s="38">
        <f t="shared" si="128"/>
        <v>0</v>
      </c>
      <c r="AT22" s="38">
        <f t="shared" si="128"/>
        <v>0</v>
      </c>
      <c r="AU22" s="38">
        <f t="shared" si="128"/>
        <v>0</v>
      </c>
      <c r="AV22" s="38">
        <f t="shared" si="128"/>
        <v>0</v>
      </c>
      <c r="AW22" s="38">
        <f t="shared" si="128"/>
        <v>10</v>
      </c>
      <c r="AX22" s="38">
        <f t="shared" si="128"/>
        <v>0</v>
      </c>
      <c r="AY22" s="38">
        <f t="shared" si="128"/>
        <v>3</v>
      </c>
      <c r="AZ22" s="38">
        <f t="shared" si="128"/>
        <v>10</v>
      </c>
      <c r="BA22" s="38">
        <f t="shared" si="128"/>
        <v>114</v>
      </c>
      <c r="BB22" s="38">
        <f t="shared" si="128"/>
        <v>12</v>
      </c>
      <c r="BC22" s="38">
        <f t="shared" si="128"/>
        <v>0</v>
      </c>
      <c r="BD22" s="38">
        <f t="shared" si="128"/>
        <v>5</v>
      </c>
      <c r="BE22" s="38">
        <f t="shared" si="128"/>
        <v>12</v>
      </c>
      <c r="BF22" s="38">
        <f t="shared" si="128"/>
        <v>190</v>
      </c>
      <c r="BG22" s="38">
        <f t="shared" si="128"/>
        <v>26</v>
      </c>
      <c r="BH22" s="38">
        <f t="shared" si="128"/>
        <v>0</v>
      </c>
      <c r="BI22" s="38">
        <f t="shared" si="128"/>
        <v>10</v>
      </c>
      <c r="BJ22" s="38">
        <f t="shared" si="128"/>
        <v>26</v>
      </c>
      <c r="BK22" s="38">
        <f t="shared" si="128"/>
        <v>380</v>
      </c>
      <c r="BL22" s="38">
        <f t="shared" ref="BL22:DN22" si="129">SUM(BL23:BL28)</f>
        <v>0</v>
      </c>
      <c r="BM22" s="38">
        <f t="shared" si="129"/>
        <v>0</v>
      </c>
      <c r="BN22" s="38">
        <f t="shared" si="129"/>
        <v>0</v>
      </c>
      <c r="BO22" s="38">
        <f t="shared" si="129"/>
        <v>0</v>
      </c>
      <c r="BP22" s="38">
        <f t="shared" si="129"/>
        <v>0</v>
      </c>
      <c r="BQ22" s="38">
        <f t="shared" si="129"/>
        <v>0</v>
      </c>
      <c r="BR22" s="38">
        <f t="shared" si="129"/>
        <v>0</v>
      </c>
      <c r="BS22" s="38">
        <f t="shared" si="129"/>
        <v>0</v>
      </c>
      <c r="BT22" s="38">
        <f t="shared" si="129"/>
        <v>0</v>
      </c>
      <c r="BU22" s="38">
        <f t="shared" si="129"/>
        <v>0</v>
      </c>
      <c r="BV22" s="38">
        <f t="shared" si="129"/>
        <v>0</v>
      </c>
      <c r="BW22" s="38">
        <f t="shared" si="129"/>
        <v>0</v>
      </c>
      <c r="BX22" s="38">
        <f t="shared" si="129"/>
        <v>0</v>
      </c>
      <c r="BY22" s="38">
        <f t="shared" si="129"/>
        <v>0</v>
      </c>
      <c r="BZ22" s="38">
        <f t="shared" si="129"/>
        <v>0</v>
      </c>
      <c r="CA22" s="38">
        <f t="shared" si="129"/>
        <v>0</v>
      </c>
      <c r="CB22" s="38">
        <f t="shared" si="129"/>
        <v>0</v>
      </c>
      <c r="CC22" s="38">
        <f t="shared" si="129"/>
        <v>0</v>
      </c>
      <c r="CD22" s="38">
        <f t="shared" si="129"/>
        <v>0</v>
      </c>
      <c r="CE22" s="38">
        <f t="shared" si="129"/>
        <v>0</v>
      </c>
      <c r="CF22" s="38">
        <f t="shared" si="129"/>
        <v>0</v>
      </c>
      <c r="CG22" s="38">
        <f t="shared" si="129"/>
        <v>0</v>
      </c>
      <c r="CH22" s="38">
        <f t="shared" si="129"/>
        <v>0</v>
      </c>
      <c r="CI22" s="38">
        <f t="shared" si="129"/>
        <v>0</v>
      </c>
      <c r="CJ22" s="38">
        <f t="shared" si="129"/>
        <v>0</v>
      </c>
      <c r="CK22" s="38">
        <f t="shared" si="129"/>
        <v>0</v>
      </c>
      <c r="CL22" s="38">
        <f t="shared" si="129"/>
        <v>0</v>
      </c>
      <c r="CM22" s="38">
        <f t="shared" si="129"/>
        <v>0</v>
      </c>
      <c r="CN22" s="38">
        <f t="shared" si="129"/>
        <v>0</v>
      </c>
      <c r="CO22" s="38">
        <f t="shared" si="129"/>
        <v>0</v>
      </c>
      <c r="CP22" s="38">
        <f t="shared" si="129"/>
        <v>0</v>
      </c>
      <c r="CQ22" s="38">
        <f t="shared" si="129"/>
        <v>0</v>
      </c>
      <c r="CR22" s="38">
        <f t="shared" si="129"/>
        <v>0</v>
      </c>
      <c r="CS22" s="38">
        <f t="shared" si="129"/>
        <v>0</v>
      </c>
      <c r="CT22" s="38">
        <f t="shared" si="129"/>
        <v>0</v>
      </c>
      <c r="CU22" s="38">
        <f t="shared" si="129"/>
        <v>0</v>
      </c>
      <c r="CV22" s="38">
        <f t="shared" si="129"/>
        <v>0</v>
      </c>
      <c r="CW22" s="38">
        <f t="shared" si="129"/>
        <v>0</v>
      </c>
      <c r="CX22" s="38">
        <f t="shared" si="129"/>
        <v>0</v>
      </c>
      <c r="CY22" s="38">
        <f t="shared" si="129"/>
        <v>0</v>
      </c>
      <c r="CZ22" s="38">
        <f t="shared" si="129"/>
        <v>0</v>
      </c>
      <c r="DA22" s="38">
        <f t="shared" si="129"/>
        <v>0</v>
      </c>
      <c r="DB22" s="38">
        <f t="shared" si="129"/>
        <v>0</v>
      </c>
      <c r="DC22" s="38">
        <f t="shared" si="129"/>
        <v>0</v>
      </c>
      <c r="DD22" s="38">
        <f t="shared" si="129"/>
        <v>0</v>
      </c>
      <c r="DE22" s="38">
        <f t="shared" si="129"/>
        <v>0</v>
      </c>
      <c r="DF22" s="38">
        <f t="shared" si="129"/>
        <v>0</v>
      </c>
      <c r="DG22" s="38">
        <f t="shared" si="129"/>
        <v>0</v>
      </c>
      <c r="DH22" s="38">
        <f t="shared" si="129"/>
        <v>0</v>
      </c>
      <c r="DI22" s="38">
        <f t="shared" si="129"/>
        <v>0</v>
      </c>
      <c r="DJ22" s="38">
        <f t="shared" si="129"/>
        <v>0</v>
      </c>
      <c r="DK22" s="38">
        <f t="shared" si="129"/>
        <v>0</v>
      </c>
      <c r="DL22" s="38">
        <f t="shared" si="129"/>
        <v>0</v>
      </c>
      <c r="DM22" s="38">
        <f t="shared" si="129"/>
        <v>0</v>
      </c>
      <c r="DN22" s="38">
        <f t="shared" si="129"/>
        <v>0</v>
      </c>
      <c r="DO22" s="38">
        <f t="shared" ref="DO22:EV22" si="130">SUM(DO23:DO28)</f>
        <v>0</v>
      </c>
      <c r="DP22" s="38">
        <f t="shared" si="130"/>
        <v>0</v>
      </c>
      <c r="DQ22" s="38">
        <f t="shared" si="130"/>
        <v>0</v>
      </c>
      <c r="DR22" s="38">
        <f t="shared" si="130"/>
        <v>0</v>
      </c>
      <c r="DS22" s="38">
        <f t="shared" si="130"/>
        <v>0</v>
      </c>
      <c r="DT22" s="38">
        <f t="shared" si="130"/>
        <v>0</v>
      </c>
      <c r="DU22" s="38">
        <f t="shared" si="130"/>
        <v>0</v>
      </c>
      <c r="DV22" s="38">
        <f t="shared" si="130"/>
        <v>0</v>
      </c>
      <c r="DW22" s="38">
        <f t="shared" si="130"/>
        <v>0</v>
      </c>
      <c r="DX22" s="38">
        <f t="shared" si="130"/>
        <v>0</v>
      </c>
      <c r="DY22" s="38">
        <f t="shared" si="130"/>
        <v>0</v>
      </c>
      <c r="DZ22" s="38">
        <f t="shared" si="130"/>
        <v>0</v>
      </c>
      <c r="EA22" s="38">
        <f t="shared" si="130"/>
        <v>0</v>
      </c>
      <c r="EB22" s="38">
        <f t="shared" si="130"/>
        <v>0</v>
      </c>
      <c r="EC22" s="38">
        <f t="shared" si="130"/>
        <v>0</v>
      </c>
      <c r="ED22" s="38">
        <f t="shared" si="130"/>
        <v>0</v>
      </c>
      <c r="EE22" s="38">
        <f t="shared" si="130"/>
        <v>0</v>
      </c>
      <c r="EF22" s="38">
        <f t="shared" si="130"/>
        <v>0</v>
      </c>
      <c r="EG22" s="38">
        <f t="shared" si="130"/>
        <v>0</v>
      </c>
      <c r="EH22" s="38">
        <f t="shared" si="130"/>
        <v>0</v>
      </c>
      <c r="EI22" s="38">
        <f t="shared" si="130"/>
        <v>0</v>
      </c>
      <c r="EJ22" s="38">
        <f t="shared" si="130"/>
        <v>0</v>
      </c>
      <c r="EK22" s="38">
        <f t="shared" si="130"/>
        <v>0</v>
      </c>
      <c r="EL22" s="38">
        <f t="shared" si="130"/>
        <v>0</v>
      </c>
      <c r="EM22" s="38">
        <f t="shared" si="130"/>
        <v>0</v>
      </c>
      <c r="EN22" s="38">
        <f t="shared" si="130"/>
        <v>0</v>
      </c>
      <c r="EO22" s="38">
        <f t="shared" si="130"/>
        <v>0</v>
      </c>
      <c r="EP22" s="38">
        <f t="shared" si="130"/>
        <v>0</v>
      </c>
      <c r="EQ22" s="38">
        <f t="shared" si="130"/>
        <v>0</v>
      </c>
      <c r="ER22" s="38">
        <f t="shared" si="130"/>
        <v>0</v>
      </c>
      <c r="ES22" s="38">
        <f t="shared" si="130"/>
        <v>0</v>
      </c>
      <c r="ET22" s="38">
        <f t="shared" si="130"/>
        <v>0</v>
      </c>
      <c r="EU22" s="38">
        <f t="shared" si="130"/>
        <v>0</v>
      </c>
      <c r="EV22" s="38">
        <f t="shared" si="130"/>
        <v>0</v>
      </c>
      <c r="EW22" s="50"/>
      <c r="EX22" s="58"/>
    </row>
    <row r="23" spans="1:154" ht="25.5" customHeight="1" x14ac:dyDescent="0.2">
      <c r="A23" s="14">
        <v>1</v>
      </c>
      <c r="B23" s="17" t="s">
        <v>118</v>
      </c>
      <c r="C23" s="16" t="s">
        <v>35</v>
      </c>
      <c r="D23" s="39"/>
      <c r="E23" s="39">
        <v>12</v>
      </c>
      <c r="F23" s="39">
        <v>456</v>
      </c>
      <c r="G23" s="39">
        <v>44</v>
      </c>
      <c r="H23" s="39">
        <v>9</v>
      </c>
      <c r="I23" s="39">
        <v>342</v>
      </c>
      <c r="J23" s="39">
        <v>34</v>
      </c>
      <c r="K23" s="39">
        <v>14</v>
      </c>
      <c r="L23" s="39">
        <v>20</v>
      </c>
      <c r="M23" s="39"/>
      <c r="N23" s="40"/>
      <c r="O23" s="39">
        <v>308</v>
      </c>
      <c r="P23" s="39">
        <v>2</v>
      </c>
      <c r="Q23" s="40"/>
      <c r="R23" s="40"/>
      <c r="S23" s="40"/>
      <c r="T23" s="39"/>
      <c r="U23" s="39">
        <v>20</v>
      </c>
      <c r="V23" s="57" t="s">
        <v>132</v>
      </c>
      <c r="W23" s="39">
        <v>5</v>
      </c>
      <c r="X23" s="39">
        <v>20</v>
      </c>
      <c r="Y23" s="39">
        <v>190</v>
      </c>
      <c r="Z23" s="39">
        <v>14</v>
      </c>
      <c r="AA23" s="57" t="s">
        <v>132</v>
      </c>
      <c r="AB23" s="39">
        <v>4</v>
      </c>
      <c r="AC23" s="39">
        <v>14</v>
      </c>
      <c r="AD23" s="39">
        <v>152</v>
      </c>
      <c r="AE23" s="39"/>
      <c r="AF23" s="39"/>
      <c r="AG23" s="39"/>
      <c r="AH23" s="39"/>
      <c r="AI23" s="39"/>
      <c r="AJ23" s="39">
        <v>3</v>
      </c>
      <c r="AK23" s="39">
        <v>114</v>
      </c>
      <c r="AL23" s="39">
        <v>10</v>
      </c>
      <c r="AM23" s="39">
        <v>4</v>
      </c>
      <c r="AN23" s="39">
        <v>6</v>
      </c>
      <c r="AO23" s="40"/>
      <c r="AP23" s="39"/>
      <c r="AQ23" s="39">
        <v>104</v>
      </c>
      <c r="AR23" s="39">
        <v>1</v>
      </c>
      <c r="AS23" s="40"/>
      <c r="AT23" s="40"/>
      <c r="AU23" s="40"/>
      <c r="AV23" s="39"/>
      <c r="AW23" s="39">
        <v>10</v>
      </c>
      <c r="AX23" s="39"/>
      <c r="AY23" s="39">
        <v>3</v>
      </c>
      <c r="AZ23" s="39">
        <v>10</v>
      </c>
      <c r="BA23" s="39">
        <v>114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40"/>
      <c r="BR23" s="39"/>
      <c r="BS23" s="39"/>
      <c r="BT23" s="39"/>
      <c r="BU23" s="40"/>
      <c r="BV23" s="40"/>
      <c r="BW23" s="40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40"/>
      <c r="CT23" s="39"/>
      <c r="CU23" s="39"/>
      <c r="CV23" s="39"/>
      <c r="CW23" s="40"/>
      <c r="CX23" s="40"/>
      <c r="CY23" s="40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40"/>
      <c r="EA23" s="39"/>
      <c r="EB23" s="39"/>
      <c r="EC23" s="39"/>
      <c r="ED23" s="40"/>
      <c r="EE23" s="40"/>
      <c r="EF23" s="40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 t="s">
        <v>97</v>
      </c>
      <c r="EX23" s="66" t="s">
        <v>140</v>
      </c>
    </row>
    <row r="24" spans="1:154" ht="25.5" customHeight="1" x14ac:dyDescent="0.2">
      <c r="A24" s="14">
        <v>2</v>
      </c>
      <c r="B24" s="17" t="s">
        <v>50</v>
      </c>
      <c r="C24" s="16" t="s">
        <v>35</v>
      </c>
      <c r="D24" s="39"/>
      <c r="E24" s="39">
        <v>6</v>
      </c>
      <c r="F24" s="39">
        <v>228</v>
      </c>
      <c r="G24" s="39">
        <v>22</v>
      </c>
      <c r="H24" s="39">
        <v>6</v>
      </c>
      <c r="I24" s="39">
        <v>228</v>
      </c>
      <c r="J24" s="39">
        <v>22</v>
      </c>
      <c r="K24" s="39">
        <v>10</v>
      </c>
      <c r="L24" s="39">
        <v>12</v>
      </c>
      <c r="M24" s="39"/>
      <c r="N24" s="40"/>
      <c r="O24" s="39">
        <v>206</v>
      </c>
      <c r="P24" s="39">
        <v>2</v>
      </c>
      <c r="Q24" s="40"/>
      <c r="R24" s="40"/>
      <c r="S24" s="40"/>
      <c r="T24" s="39"/>
      <c r="U24" s="39">
        <v>12</v>
      </c>
      <c r="V24" s="57" t="s">
        <v>132</v>
      </c>
      <c r="W24" s="39">
        <v>4</v>
      </c>
      <c r="X24" s="39">
        <v>12</v>
      </c>
      <c r="Y24" s="39">
        <v>152</v>
      </c>
      <c r="Z24" s="39">
        <v>10</v>
      </c>
      <c r="AA24" s="39"/>
      <c r="AB24" s="39">
        <v>2</v>
      </c>
      <c r="AC24" s="39">
        <v>10</v>
      </c>
      <c r="AD24" s="39">
        <v>76</v>
      </c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/>
      <c r="AP24" s="39"/>
      <c r="AQ24" s="39"/>
      <c r="AR24" s="39"/>
      <c r="AS24" s="40"/>
      <c r="AT24" s="40"/>
      <c r="AU24" s="40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40"/>
      <c r="BR24" s="39"/>
      <c r="BS24" s="39"/>
      <c r="BT24" s="39"/>
      <c r="BU24" s="40"/>
      <c r="BV24" s="40"/>
      <c r="BW24" s="40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40"/>
      <c r="CT24" s="39"/>
      <c r="CU24" s="39"/>
      <c r="CV24" s="39"/>
      <c r="CW24" s="40"/>
      <c r="CX24" s="40"/>
      <c r="CY24" s="40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40"/>
      <c r="EA24" s="39"/>
      <c r="EB24" s="39"/>
      <c r="EC24" s="39"/>
      <c r="ED24" s="40"/>
      <c r="EE24" s="40"/>
      <c r="EF24" s="40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 t="s">
        <v>97</v>
      </c>
      <c r="EX24" s="66" t="s">
        <v>141</v>
      </c>
    </row>
    <row r="25" spans="1:154" ht="25.5" customHeight="1" x14ac:dyDescent="0.2">
      <c r="A25" s="14">
        <v>3</v>
      </c>
      <c r="B25" s="17" t="s">
        <v>52</v>
      </c>
      <c r="C25" s="16" t="s">
        <v>35</v>
      </c>
      <c r="D25" s="39"/>
      <c r="E25" s="39">
        <v>6</v>
      </c>
      <c r="F25" s="39">
        <v>228</v>
      </c>
      <c r="G25" s="39">
        <v>16</v>
      </c>
      <c r="H25" s="39"/>
      <c r="I25" s="39"/>
      <c r="J25" s="39"/>
      <c r="K25" s="39"/>
      <c r="L25" s="39"/>
      <c r="M25" s="39"/>
      <c r="N25" s="40"/>
      <c r="O25" s="39"/>
      <c r="P25" s="39"/>
      <c r="Q25" s="40"/>
      <c r="R25" s="40"/>
      <c r="S25" s="40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>
        <v>6</v>
      </c>
      <c r="AK25" s="39">
        <v>228</v>
      </c>
      <c r="AL25" s="39">
        <v>16</v>
      </c>
      <c r="AM25" s="39">
        <v>6</v>
      </c>
      <c r="AN25" s="39">
        <v>10</v>
      </c>
      <c r="AO25" s="40"/>
      <c r="AP25" s="39"/>
      <c r="AQ25" s="39">
        <v>212</v>
      </c>
      <c r="AR25" s="39">
        <v>1</v>
      </c>
      <c r="AS25" s="40"/>
      <c r="AT25" s="40"/>
      <c r="AU25" s="40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>
        <v>16</v>
      </c>
      <c r="BH25" s="39"/>
      <c r="BI25" s="39">
        <v>6</v>
      </c>
      <c r="BJ25" s="39">
        <v>16</v>
      </c>
      <c r="BK25" s="39">
        <v>228</v>
      </c>
      <c r="BL25" s="39"/>
      <c r="BM25" s="39"/>
      <c r="BN25" s="39"/>
      <c r="BO25" s="39"/>
      <c r="BP25" s="39"/>
      <c r="BQ25" s="40"/>
      <c r="BR25" s="39"/>
      <c r="BS25" s="39"/>
      <c r="BT25" s="39"/>
      <c r="BU25" s="40"/>
      <c r="BV25" s="40"/>
      <c r="BW25" s="40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40"/>
      <c r="CT25" s="39"/>
      <c r="CU25" s="39"/>
      <c r="CV25" s="39"/>
      <c r="CW25" s="40"/>
      <c r="CX25" s="40"/>
      <c r="CY25" s="40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40"/>
      <c r="EA25" s="39"/>
      <c r="EB25" s="39"/>
      <c r="EC25" s="39"/>
      <c r="ED25" s="40"/>
      <c r="EE25" s="40"/>
      <c r="EF25" s="40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 t="s">
        <v>97</v>
      </c>
      <c r="EX25" s="66" t="s">
        <v>142</v>
      </c>
    </row>
    <row r="26" spans="1:154" ht="25.5" customHeight="1" x14ac:dyDescent="0.2">
      <c r="A26" s="14">
        <v>4</v>
      </c>
      <c r="B26" s="17" t="s">
        <v>53</v>
      </c>
      <c r="C26" s="16" t="s">
        <v>35</v>
      </c>
      <c r="D26" s="39"/>
      <c r="E26" s="39">
        <v>5</v>
      </c>
      <c r="F26" s="39">
        <v>190</v>
      </c>
      <c r="G26" s="39">
        <v>12</v>
      </c>
      <c r="H26" s="39"/>
      <c r="I26" s="39"/>
      <c r="J26" s="39"/>
      <c r="K26" s="39"/>
      <c r="L26" s="39"/>
      <c r="M26" s="39"/>
      <c r="N26" s="40"/>
      <c r="O26" s="39"/>
      <c r="P26" s="39"/>
      <c r="Q26" s="40"/>
      <c r="R26" s="40"/>
      <c r="S26" s="40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>
        <v>5</v>
      </c>
      <c r="AK26" s="39">
        <v>190</v>
      </c>
      <c r="AL26" s="39">
        <v>12</v>
      </c>
      <c r="AM26" s="39">
        <v>4</v>
      </c>
      <c r="AN26" s="39">
        <v>8</v>
      </c>
      <c r="AO26" s="40"/>
      <c r="AP26" s="39"/>
      <c r="AQ26" s="39">
        <v>178</v>
      </c>
      <c r="AR26" s="39">
        <v>1</v>
      </c>
      <c r="AS26" s="40"/>
      <c r="AT26" s="40"/>
      <c r="AU26" s="40"/>
      <c r="AV26" s="39"/>
      <c r="AW26" s="39"/>
      <c r="AX26" s="39"/>
      <c r="AY26" s="39"/>
      <c r="AZ26" s="39"/>
      <c r="BA26" s="39"/>
      <c r="BB26" s="39">
        <v>12</v>
      </c>
      <c r="BC26" s="39"/>
      <c r="BD26" s="39">
        <v>5</v>
      </c>
      <c r="BE26" s="39">
        <v>12</v>
      </c>
      <c r="BF26" s="39">
        <v>190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40"/>
      <c r="BR26" s="39"/>
      <c r="BS26" s="39"/>
      <c r="BT26" s="39"/>
      <c r="BU26" s="40"/>
      <c r="BV26" s="40"/>
      <c r="BW26" s="40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40"/>
      <c r="CT26" s="39"/>
      <c r="CU26" s="39"/>
      <c r="CV26" s="39"/>
      <c r="CW26" s="40"/>
      <c r="CX26" s="40"/>
      <c r="CY26" s="40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40"/>
      <c r="EA26" s="39"/>
      <c r="EB26" s="39"/>
      <c r="EC26" s="39"/>
      <c r="ED26" s="40"/>
      <c r="EE26" s="40"/>
      <c r="EF26" s="40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 t="s">
        <v>97</v>
      </c>
      <c r="EX26" s="66" t="s">
        <v>143</v>
      </c>
    </row>
    <row r="27" spans="1:154" ht="25.5" customHeight="1" x14ac:dyDescent="0.2">
      <c r="A27" s="14">
        <v>5</v>
      </c>
      <c r="B27" s="17" t="s">
        <v>54</v>
      </c>
      <c r="C27" s="16" t="s">
        <v>35</v>
      </c>
      <c r="D27" s="39"/>
      <c r="E27" s="39">
        <v>9</v>
      </c>
      <c r="F27" s="39">
        <v>342</v>
      </c>
      <c r="G27" s="39">
        <v>32</v>
      </c>
      <c r="H27" s="39">
        <v>9</v>
      </c>
      <c r="I27" s="39">
        <v>342</v>
      </c>
      <c r="J27" s="39">
        <v>32</v>
      </c>
      <c r="K27" s="39">
        <v>14</v>
      </c>
      <c r="L27" s="39">
        <v>18</v>
      </c>
      <c r="M27" s="39"/>
      <c r="N27" s="40"/>
      <c r="O27" s="39">
        <v>310</v>
      </c>
      <c r="P27" s="39">
        <v>1</v>
      </c>
      <c r="Q27" s="40"/>
      <c r="R27" s="40"/>
      <c r="S27" s="40"/>
      <c r="T27" s="39"/>
      <c r="U27" s="39">
        <v>16</v>
      </c>
      <c r="V27" s="57" t="s">
        <v>132</v>
      </c>
      <c r="W27" s="39">
        <v>6</v>
      </c>
      <c r="X27" s="39">
        <v>16</v>
      </c>
      <c r="Y27" s="39">
        <v>228</v>
      </c>
      <c r="Z27" s="39">
        <v>16</v>
      </c>
      <c r="AA27" s="39"/>
      <c r="AB27" s="39">
        <v>3</v>
      </c>
      <c r="AC27" s="39">
        <v>16</v>
      </c>
      <c r="AD27" s="39">
        <v>114</v>
      </c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39"/>
      <c r="AQ27" s="39"/>
      <c r="AR27" s="39"/>
      <c r="AS27" s="40"/>
      <c r="AT27" s="40"/>
      <c r="AU27" s="40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40"/>
      <c r="BR27" s="39"/>
      <c r="BS27" s="39"/>
      <c r="BT27" s="39"/>
      <c r="BU27" s="40"/>
      <c r="BV27" s="40"/>
      <c r="BW27" s="40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40"/>
      <c r="CT27" s="39"/>
      <c r="CU27" s="39"/>
      <c r="CV27" s="39"/>
      <c r="CW27" s="40"/>
      <c r="CX27" s="40"/>
      <c r="CY27" s="40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40"/>
      <c r="EA27" s="39"/>
      <c r="EB27" s="39"/>
      <c r="EC27" s="39"/>
      <c r="ED27" s="40"/>
      <c r="EE27" s="40"/>
      <c r="EF27" s="40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 t="s">
        <v>97</v>
      </c>
      <c r="EX27" s="66" t="s">
        <v>144</v>
      </c>
    </row>
    <row r="28" spans="1:154" ht="25.5" customHeight="1" x14ac:dyDescent="0.2">
      <c r="A28" s="14">
        <v>6</v>
      </c>
      <c r="B28" s="17" t="s">
        <v>117</v>
      </c>
      <c r="C28" s="16" t="s">
        <v>35</v>
      </c>
      <c r="D28" s="39"/>
      <c r="E28" s="39">
        <v>4</v>
      </c>
      <c r="F28" s="39">
        <v>152</v>
      </c>
      <c r="G28" s="39">
        <v>10</v>
      </c>
      <c r="H28" s="39"/>
      <c r="I28" s="39"/>
      <c r="J28" s="39"/>
      <c r="K28" s="39"/>
      <c r="L28" s="39"/>
      <c r="M28" s="39"/>
      <c r="N28" s="40"/>
      <c r="O28" s="39"/>
      <c r="P28" s="39"/>
      <c r="Q28" s="40"/>
      <c r="R28" s="40"/>
      <c r="S28" s="40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>
        <v>4</v>
      </c>
      <c r="AK28" s="39">
        <v>152</v>
      </c>
      <c r="AL28" s="39">
        <v>10</v>
      </c>
      <c r="AM28" s="39">
        <v>4</v>
      </c>
      <c r="AN28" s="39">
        <v>6</v>
      </c>
      <c r="AO28" s="40"/>
      <c r="AP28" s="39"/>
      <c r="AQ28" s="39">
        <v>142</v>
      </c>
      <c r="AR28" s="39"/>
      <c r="AS28" s="40"/>
      <c r="AT28" s="40"/>
      <c r="AU28" s="40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>
        <v>10</v>
      </c>
      <c r="BH28" s="39"/>
      <c r="BI28" s="39">
        <v>4</v>
      </c>
      <c r="BJ28" s="39">
        <v>10</v>
      </c>
      <c r="BK28" s="39">
        <v>152</v>
      </c>
      <c r="BL28" s="39"/>
      <c r="BM28" s="39"/>
      <c r="BN28" s="39"/>
      <c r="BO28" s="39"/>
      <c r="BP28" s="39"/>
      <c r="BQ28" s="40"/>
      <c r="BR28" s="39"/>
      <c r="BS28" s="39"/>
      <c r="BT28" s="39"/>
      <c r="BU28" s="40"/>
      <c r="BV28" s="40"/>
      <c r="BW28" s="40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40"/>
      <c r="CT28" s="39"/>
      <c r="CU28" s="39"/>
      <c r="CV28" s="39"/>
      <c r="CW28" s="40"/>
      <c r="CX28" s="40"/>
      <c r="CY28" s="40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40"/>
      <c r="EA28" s="39"/>
      <c r="EB28" s="39"/>
      <c r="EC28" s="39"/>
      <c r="ED28" s="40"/>
      <c r="EE28" s="40"/>
      <c r="EF28" s="40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 t="s">
        <v>97</v>
      </c>
      <c r="EX28" s="66" t="s">
        <v>145</v>
      </c>
    </row>
    <row r="29" spans="1:154" ht="12.75" customHeight="1" x14ac:dyDescent="0.2">
      <c r="A29" s="11" t="s">
        <v>42</v>
      </c>
      <c r="B29" s="60" t="s">
        <v>41</v>
      </c>
      <c r="C29" s="12"/>
      <c r="D29" s="38" t="s">
        <v>93</v>
      </c>
      <c r="E29" s="38">
        <f>E30</f>
        <v>64</v>
      </c>
      <c r="F29" s="38">
        <f t="shared" ref="F29:BK29" si="131">F30</f>
        <v>2432</v>
      </c>
      <c r="G29" s="38">
        <f t="shared" si="131"/>
        <v>208</v>
      </c>
      <c r="H29" s="38">
        <f t="shared" si="131"/>
        <v>14</v>
      </c>
      <c r="I29" s="38">
        <f t="shared" si="131"/>
        <v>532</v>
      </c>
      <c r="J29" s="38">
        <f t="shared" si="131"/>
        <v>62</v>
      </c>
      <c r="K29" s="38">
        <f t="shared" si="131"/>
        <v>26</v>
      </c>
      <c r="L29" s="38">
        <f t="shared" si="131"/>
        <v>36</v>
      </c>
      <c r="M29" s="38">
        <f t="shared" si="131"/>
        <v>0</v>
      </c>
      <c r="N29" s="38">
        <f t="shared" si="131"/>
        <v>0</v>
      </c>
      <c r="O29" s="38">
        <f t="shared" si="131"/>
        <v>470</v>
      </c>
      <c r="P29" s="38">
        <f t="shared" si="131"/>
        <v>4</v>
      </c>
      <c r="Q29" s="38">
        <f t="shared" si="131"/>
        <v>0</v>
      </c>
      <c r="R29" s="38">
        <f t="shared" si="131"/>
        <v>0</v>
      </c>
      <c r="S29" s="38">
        <f t="shared" si="131"/>
        <v>0</v>
      </c>
      <c r="T29" s="38">
        <f t="shared" si="131"/>
        <v>0</v>
      </c>
      <c r="U29" s="38">
        <f t="shared" si="131"/>
        <v>0</v>
      </c>
      <c r="V29" s="38">
        <f t="shared" si="131"/>
        <v>0</v>
      </c>
      <c r="W29" s="38">
        <f t="shared" si="131"/>
        <v>0</v>
      </c>
      <c r="X29" s="38">
        <f t="shared" si="131"/>
        <v>0</v>
      </c>
      <c r="Y29" s="38">
        <f t="shared" si="131"/>
        <v>0</v>
      </c>
      <c r="Z29" s="38">
        <f t="shared" si="131"/>
        <v>16</v>
      </c>
      <c r="AA29" s="38">
        <f t="shared" si="131"/>
        <v>0</v>
      </c>
      <c r="AB29" s="38">
        <f t="shared" si="131"/>
        <v>5</v>
      </c>
      <c r="AC29" s="38">
        <f t="shared" si="131"/>
        <v>16</v>
      </c>
      <c r="AD29" s="38">
        <f t="shared" si="131"/>
        <v>190</v>
      </c>
      <c r="AE29" s="38">
        <f t="shared" si="131"/>
        <v>46</v>
      </c>
      <c r="AF29" s="38">
        <f t="shared" si="131"/>
        <v>0</v>
      </c>
      <c r="AG29" s="38">
        <f t="shared" si="131"/>
        <v>9</v>
      </c>
      <c r="AH29" s="38">
        <f t="shared" si="131"/>
        <v>46</v>
      </c>
      <c r="AI29" s="38">
        <f t="shared" si="131"/>
        <v>342</v>
      </c>
      <c r="AJ29" s="38">
        <f t="shared" si="131"/>
        <v>16</v>
      </c>
      <c r="AK29" s="38">
        <f t="shared" si="131"/>
        <v>608</v>
      </c>
      <c r="AL29" s="38">
        <f t="shared" si="131"/>
        <v>52</v>
      </c>
      <c r="AM29" s="38">
        <f t="shared" si="131"/>
        <v>22</v>
      </c>
      <c r="AN29" s="38">
        <f t="shared" si="131"/>
        <v>30</v>
      </c>
      <c r="AO29" s="38">
        <f t="shared" si="131"/>
        <v>0</v>
      </c>
      <c r="AP29" s="38">
        <f t="shared" si="131"/>
        <v>0</v>
      </c>
      <c r="AQ29" s="38">
        <f t="shared" si="131"/>
        <v>556</v>
      </c>
      <c r="AR29" s="38">
        <f t="shared" si="131"/>
        <v>1</v>
      </c>
      <c r="AS29" s="38">
        <f t="shared" si="131"/>
        <v>0</v>
      </c>
      <c r="AT29" s="38">
        <f t="shared" si="131"/>
        <v>0</v>
      </c>
      <c r="AU29" s="38">
        <f t="shared" si="131"/>
        <v>0</v>
      </c>
      <c r="AV29" s="38">
        <f t="shared" si="131"/>
        <v>0</v>
      </c>
      <c r="AW29" s="38">
        <f t="shared" si="131"/>
        <v>34</v>
      </c>
      <c r="AX29" s="38">
        <f t="shared" si="131"/>
        <v>0</v>
      </c>
      <c r="AY29" s="38">
        <f t="shared" si="131"/>
        <v>8</v>
      </c>
      <c r="AZ29" s="38">
        <f t="shared" si="131"/>
        <v>34</v>
      </c>
      <c r="BA29" s="38">
        <f t="shared" si="131"/>
        <v>304</v>
      </c>
      <c r="BB29" s="38">
        <f t="shared" si="131"/>
        <v>18</v>
      </c>
      <c r="BC29" s="38">
        <f t="shared" si="131"/>
        <v>0</v>
      </c>
      <c r="BD29" s="38">
        <f t="shared" si="131"/>
        <v>8</v>
      </c>
      <c r="BE29" s="38">
        <f t="shared" si="131"/>
        <v>18</v>
      </c>
      <c r="BF29" s="38">
        <f t="shared" si="131"/>
        <v>304</v>
      </c>
      <c r="BG29" s="38">
        <f t="shared" si="131"/>
        <v>0</v>
      </c>
      <c r="BH29" s="38">
        <f t="shared" si="131"/>
        <v>0</v>
      </c>
      <c r="BI29" s="38">
        <f t="shared" si="131"/>
        <v>0</v>
      </c>
      <c r="BJ29" s="38">
        <f t="shared" si="131"/>
        <v>0</v>
      </c>
      <c r="BK29" s="38">
        <f t="shared" si="131"/>
        <v>0</v>
      </c>
      <c r="BL29" s="38">
        <f t="shared" ref="BL29:DN29" si="132">BL30</f>
        <v>29</v>
      </c>
      <c r="BM29" s="38">
        <f t="shared" si="132"/>
        <v>1102</v>
      </c>
      <c r="BN29" s="38">
        <f t="shared" si="132"/>
        <v>80</v>
      </c>
      <c r="BO29" s="38">
        <f t="shared" si="132"/>
        <v>30</v>
      </c>
      <c r="BP29" s="38">
        <f t="shared" si="132"/>
        <v>50</v>
      </c>
      <c r="BQ29" s="38">
        <f t="shared" si="132"/>
        <v>0</v>
      </c>
      <c r="BR29" s="38">
        <f t="shared" si="132"/>
        <v>0</v>
      </c>
      <c r="BS29" s="38">
        <f t="shared" si="132"/>
        <v>1022</v>
      </c>
      <c r="BT29" s="38">
        <f t="shared" si="132"/>
        <v>1</v>
      </c>
      <c r="BU29" s="38">
        <f t="shared" si="132"/>
        <v>0</v>
      </c>
      <c r="BV29" s="38">
        <f t="shared" si="132"/>
        <v>0</v>
      </c>
      <c r="BW29" s="38">
        <f t="shared" si="132"/>
        <v>0</v>
      </c>
      <c r="BX29" s="38">
        <f t="shared" si="132"/>
        <v>0</v>
      </c>
      <c r="BY29" s="38">
        <f t="shared" si="132"/>
        <v>16</v>
      </c>
      <c r="BZ29" s="38">
        <f t="shared" si="132"/>
        <v>0</v>
      </c>
      <c r="CA29" s="38">
        <f t="shared" si="132"/>
        <v>6</v>
      </c>
      <c r="CB29" s="38">
        <f t="shared" si="132"/>
        <v>16</v>
      </c>
      <c r="CC29" s="38">
        <f t="shared" si="132"/>
        <v>228</v>
      </c>
      <c r="CD29" s="38">
        <f t="shared" si="132"/>
        <v>16</v>
      </c>
      <c r="CE29" s="38">
        <f t="shared" si="132"/>
        <v>0</v>
      </c>
      <c r="CF29" s="38">
        <f t="shared" si="132"/>
        <v>5</v>
      </c>
      <c r="CG29" s="38">
        <f t="shared" si="132"/>
        <v>16</v>
      </c>
      <c r="CH29" s="38">
        <f t="shared" si="132"/>
        <v>190</v>
      </c>
      <c r="CI29" s="38">
        <f t="shared" si="132"/>
        <v>48</v>
      </c>
      <c r="CJ29" s="38">
        <f t="shared" si="132"/>
        <v>0</v>
      </c>
      <c r="CK29" s="38">
        <f t="shared" si="132"/>
        <v>18</v>
      </c>
      <c r="CL29" s="38">
        <f t="shared" si="132"/>
        <v>48</v>
      </c>
      <c r="CM29" s="38">
        <f t="shared" si="132"/>
        <v>684</v>
      </c>
      <c r="CN29" s="38">
        <f t="shared" si="132"/>
        <v>5</v>
      </c>
      <c r="CO29" s="38">
        <f t="shared" si="132"/>
        <v>190</v>
      </c>
      <c r="CP29" s="38">
        <f t="shared" si="132"/>
        <v>14</v>
      </c>
      <c r="CQ29" s="38">
        <f t="shared" si="132"/>
        <v>6</v>
      </c>
      <c r="CR29" s="38">
        <f t="shared" si="132"/>
        <v>8</v>
      </c>
      <c r="CS29" s="38">
        <f t="shared" si="132"/>
        <v>0</v>
      </c>
      <c r="CT29" s="38">
        <f t="shared" si="132"/>
        <v>0</v>
      </c>
      <c r="CU29" s="38">
        <f t="shared" si="132"/>
        <v>176</v>
      </c>
      <c r="CV29" s="38">
        <f t="shared" si="132"/>
        <v>1</v>
      </c>
      <c r="CW29" s="38">
        <f t="shared" si="132"/>
        <v>0</v>
      </c>
      <c r="CX29" s="38">
        <f t="shared" si="132"/>
        <v>0</v>
      </c>
      <c r="CY29" s="38">
        <f t="shared" si="132"/>
        <v>0</v>
      </c>
      <c r="CZ29" s="38">
        <f t="shared" si="132"/>
        <v>0</v>
      </c>
      <c r="DA29" s="38">
        <f t="shared" si="132"/>
        <v>0</v>
      </c>
      <c r="DB29" s="38">
        <f t="shared" si="132"/>
        <v>0</v>
      </c>
      <c r="DC29" s="38">
        <f t="shared" si="132"/>
        <v>0</v>
      </c>
      <c r="DD29" s="38">
        <f t="shared" si="132"/>
        <v>0</v>
      </c>
      <c r="DE29" s="38">
        <f t="shared" si="132"/>
        <v>0</v>
      </c>
      <c r="DF29" s="38">
        <f t="shared" si="132"/>
        <v>14</v>
      </c>
      <c r="DG29" s="38">
        <f t="shared" si="132"/>
        <v>0</v>
      </c>
      <c r="DH29" s="38">
        <f t="shared" si="132"/>
        <v>5</v>
      </c>
      <c r="DI29" s="38">
        <f t="shared" si="132"/>
        <v>14</v>
      </c>
      <c r="DJ29" s="38">
        <f t="shared" si="132"/>
        <v>190</v>
      </c>
      <c r="DK29" s="38">
        <f t="shared" si="132"/>
        <v>0</v>
      </c>
      <c r="DL29" s="38">
        <f t="shared" si="132"/>
        <v>0</v>
      </c>
      <c r="DM29" s="38">
        <f t="shared" si="132"/>
        <v>0</v>
      </c>
      <c r="DN29" s="38">
        <f t="shared" si="132"/>
        <v>0</v>
      </c>
      <c r="DO29" s="38">
        <f t="shared" ref="DO29:EV29" si="133">DO30</f>
        <v>0</v>
      </c>
      <c r="DP29" s="38">
        <f t="shared" si="133"/>
        <v>0</v>
      </c>
      <c r="DQ29" s="38">
        <f t="shared" si="133"/>
        <v>0</v>
      </c>
      <c r="DR29" s="38">
        <f t="shared" si="133"/>
        <v>0</v>
      </c>
      <c r="DS29" s="38">
        <f t="shared" si="133"/>
        <v>0</v>
      </c>
      <c r="DT29" s="38">
        <f t="shared" si="133"/>
        <v>0</v>
      </c>
      <c r="DU29" s="38">
        <f t="shared" si="133"/>
        <v>0</v>
      </c>
      <c r="DV29" s="38">
        <f t="shared" si="133"/>
        <v>0</v>
      </c>
      <c r="DW29" s="38">
        <f t="shared" si="133"/>
        <v>0</v>
      </c>
      <c r="DX29" s="38">
        <f t="shared" si="133"/>
        <v>0</v>
      </c>
      <c r="DY29" s="38">
        <f t="shared" si="133"/>
        <v>0</v>
      </c>
      <c r="DZ29" s="38">
        <f t="shared" si="133"/>
        <v>0</v>
      </c>
      <c r="EA29" s="38">
        <f t="shared" si="133"/>
        <v>0</v>
      </c>
      <c r="EB29" s="38">
        <f t="shared" si="133"/>
        <v>0</v>
      </c>
      <c r="EC29" s="38">
        <f t="shared" si="133"/>
        <v>0</v>
      </c>
      <c r="ED29" s="38">
        <f t="shared" si="133"/>
        <v>0</v>
      </c>
      <c r="EE29" s="38">
        <f t="shared" si="133"/>
        <v>0</v>
      </c>
      <c r="EF29" s="38">
        <f t="shared" si="133"/>
        <v>0</v>
      </c>
      <c r="EG29" s="38">
        <f t="shared" si="133"/>
        <v>0</v>
      </c>
      <c r="EH29" s="38">
        <f t="shared" si="133"/>
        <v>0</v>
      </c>
      <c r="EI29" s="38">
        <f t="shared" si="133"/>
        <v>0</v>
      </c>
      <c r="EJ29" s="38">
        <f t="shared" si="133"/>
        <v>0</v>
      </c>
      <c r="EK29" s="38">
        <f t="shared" si="133"/>
        <v>0</v>
      </c>
      <c r="EL29" s="38">
        <f t="shared" si="133"/>
        <v>0</v>
      </c>
      <c r="EM29" s="38">
        <f t="shared" si="133"/>
        <v>0</v>
      </c>
      <c r="EN29" s="38">
        <f t="shared" si="133"/>
        <v>0</v>
      </c>
      <c r="EO29" s="38">
        <f t="shared" si="133"/>
        <v>0</v>
      </c>
      <c r="EP29" s="38">
        <f t="shared" si="133"/>
        <v>0</v>
      </c>
      <c r="EQ29" s="38">
        <f t="shared" si="133"/>
        <v>0</v>
      </c>
      <c r="ER29" s="38">
        <f t="shared" si="133"/>
        <v>0</v>
      </c>
      <c r="ES29" s="38">
        <f t="shared" si="133"/>
        <v>0</v>
      </c>
      <c r="ET29" s="38">
        <f t="shared" si="133"/>
        <v>0</v>
      </c>
      <c r="EU29" s="38">
        <f t="shared" si="133"/>
        <v>0</v>
      </c>
      <c r="EV29" s="38">
        <f t="shared" si="133"/>
        <v>0</v>
      </c>
      <c r="EW29" s="50"/>
      <c r="EX29" s="58"/>
    </row>
    <row r="30" spans="1:154" ht="12.75" customHeight="1" x14ac:dyDescent="0.2">
      <c r="A30" s="11"/>
      <c r="B30" s="65" t="s">
        <v>48</v>
      </c>
      <c r="C30" s="12"/>
      <c r="D30" s="38"/>
      <c r="E30" s="38">
        <f>SUM(E31:E41)</f>
        <v>64</v>
      </c>
      <c r="F30" s="38">
        <f t="shared" ref="F30:BK30" si="134">SUM(F31:F41)</f>
        <v>2432</v>
      </c>
      <c r="G30" s="38">
        <f t="shared" si="134"/>
        <v>208</v>
      </c>
      <c r="H30" s="38">
        <f t="shared" si="134"/>
        <v>14</v>
      </c>
      <c r="I30" s="38">
        <f t="shared" si="134"/>
        <v>532</v>
      </c>
      <c r="J30" s="38">
        <f t="shared" si="134"/>
        <v>62</v>
      </c>
      <c r="K30" s="38">
        <f t="shared" si="134"/>
        <v>26</v>
      </c>
      <c r="L30" s="38">
        <f t="shared" si="134"/>
        <v>36</v>
      </c>
      <c r="M30" s="38">
        <f t="shared" si="134"/>
        <v>0</v>
      </c>
      <c r="N30" s="38">
        <f t="shared" si="134"/>
        <v>0</v>
      </c>
      <c r="O30" s="38">
        <f t="shared" si="134"/>
        <v>470</v>
      </c>
      <c r="P30" s="38">
        <f t="shared" si="134"/>
        <v>4</v>
      </c>
      <c r="Q30" s="38">
        <f t="shared" si="134"/>
        <v>0</v>
      </c>
      <c r="R30" s="38">
        <f t="shared" si="134"/>
        <v>0</v>
      </c>
      <c r="S30" s="38">
        <f t="shared" si="134"/>
        <v>0</v>
      </c>
      <c r="T30" s="38">
        <f t="shared" si="134"/>
        <v>0</v>
      </c>
      <c r="U30" s="38">
        <f t="shared" si="134"/>
        <v>0</v>
      </c>
      <c r="V30" s="38">
        <f t="shared" si="134"/>
        <v>0</v>
      </c>
      <c r="W30" s="38">
        <f t="shared" si="134"/>
        <v>0</v>
      </c>
      <c r="X30" s="38">
        <f t="shared" si="134"/>
        <v>0</v>
      </c>
      <c r="Y30" s="38">
        <f t="shared" si="134"/>
        <v>0</v>
      </c>
      <c r="Z30" s="38">
        <f t="shared" si="134"/>
        <v>16</v>
      </c>
      <c r="AA30" s="38">
        <f t="shared" si="134"/>
        <v>0</v>
      </c>
      <c r="AB30" s="38">
        <f t="shared" si="134"/>
        <v>5</v>
      </c>
      <c r="AC30" s="38">
        <f t="shared" si="134"/>
        <v>16</v>
      </c>
      <c r="AD30" s="38">
        <f t="shared" si="134"/>
        <v>190</v>
      </c>
      <c r="AE30" s="38">
        <f t="shared" si="134"/>
        <v>46</v>
      </c>
      <c r="AF30" s="38">
        <f t="shared" si="134"/>
        <v>0</v>
      </c>
      <c r="AG30" s="38">
        <f t="shared" si="134"/>
        <v>9</v>
      </c>
      <c r="AH30" s="38">
        <f t="shared" si="134"/>
        <v>46</v>
      </c>
      <c r="AI30" s="38">
        <f t="shared" si="134"/>
        <v>342</v>
      </c>
      <c r="AJ30" s="38">
        <f t="shared" si="134"/>
        <v>16</v>
      </c>
      <c r="AK30" s="38">
        <f t="shared" si="134"/>
        <v>608</v>
      </c>
      <c r="AL30" s="38">
        <f t="shared" si="134"/>
        <v>52</v>
      </c>
      <c r="AM30" s="38">
        <f t="shared" si="134"/>
        <v>22</v>
      </c>
      <c r="AN30" s="38">
        <f t="shared" si="134"/>
        <v>30</v>
      </c>
      <c r="AO30" s="38">
        <f t="shared" si="134"/>
        <v>0</v>
      </c>
      <c r="AP30" s="38">
        <f t="shared" si="134"/>
        <v>0</v>
      </c>
      <c r="AQ30" s="38">
        <f t="shared" si="134"/>
        <v>556</v>
      </c>
      <c r="AR30" s="38">
        <f t="shared" si="134"/>
        <v>1</v>
      </c>
      <c r="AS30" s="38">
        <f t="shared" si="134"/>
        <v>0</v>
      </c>
      <c r="AT30" s="38">
        <f t="shared" si="134"/>
        <v>0</v>
      </c>
      <c r="AU30" s="38">
        <f t="shared" si="134"/>
        <v>0</v>
      </c>
      <c r="AV30" s="38">
        <f t="shared" si="134"/>
        <v>0</v>
      </c>
      <c r="AW30" s="38">
        <f t="shared" si="134"/>
        <v>34</v>
      </c>
      <c r="AX30" s="38">
        <f t="shared" si="134"/>
        <v>0</v>
      </c>
      <c r="AY30" s="38">
        <f t="shared" si="134"/>
        <v>8</v>
      </c>
      <c r="AZ30" s="38">
        <f t="shared" si="134"/>
        <v>34</v>
      </c>
      <c r="BA30" s="38">
        <f t="shared" si="134"/>
        <v>304</v>
      </c>
      <c r="BB30" s="38">
        <f t="shared" si="134"/>
        <v>18</v>
      </c>
      <c r="BC30" s="38">
        <f t="shared" si="134"/>
        <v>0</v>
      </c>
      <c r="BD30" s="38">
        <f t="shared" si="134"/>
        <v>8</v>
      </c>
      <c r="BE30" s="38">
        <f t="shared" si="134"/>
        <v>18</v>
      </c>
      <c r="BF30" s="38">
        <f t="shared" si="134"/>
        <v>304</v>
      </c>
      <c r="BG30" s="38">
        <f t="shared" si="134"/>
        <v>0</v>
      </c>
      <c r="BH30" s="38">
        <f t="shared" si="134"/>
        <v>0</v>
      </c>
      <c r="BI30" s="38">
        <f t="shared" si="134"/>
        <v>0</v>
      </c>
      <c r="BJ30" s="38">
        <f t="shared" si="134"/>
        <v>0</v>
      </c>
      <c r="BK30" s="38">
        <f t="shared" si="134"/>
        <v>0</v>
      </c>
      <c r="BL30" s="38">
        <f t="shared" ref="BL30:DN30" si="135">SUM(BL31:BL41)</f>
        <v>29</v>
      </c>
      <c r="BM30" s="38">
        <f t="shared" si="135"/>
        <v>1102</v>
      </c>
      <c r="BN30" s="38">
        <f t="shared" si="135"/>
        <v>80</v>
      </c>
      <c r="BO30" s="38">
        <f t="shared" si="135"/>
        <v>30</v>
      </c>
      <c r="BP30" s="38">
        <f t="shared" si="135"/>
        <v>50</v>
      </c>
      <c r="BQ30" s="38">
        <f t="shared" si="135"/>
        <v>0</v>
      </c>
      <c r="BR30" s="38">
        <f t="shared" si="135"/>
        <v>0</v>
      </c>
      <c r="BS30" s="38">
        <f t="shared" si="135"/>
        <v>1022</v>
      </c>
      <c r="BT30" s="38">
        <f t="shared" si="135"/>
        <v>1</v>
      </c>
      <c r="BU30" s="38">
        <f t="shared" si="135"/>
        <v>0</v>
      </c>
      <c r="BV30" s="38">
        <f t="shared" si="135"/>
        <v>0</v>
      </c>
      <c r="BW30" s="38">
        <f t="shared" si="135"/>
        <v>0</v>
      </c>
      <c r="BX30" s="38">
        <f t="shared" si="135"/>
        <v>0</v>
      </c>
      <c r="BY30" s="38">
        <f t="shared" si="135"/>
        <v>16</v>
      </c>
      <c r="BZ30" s="38">
        <f t="shared" si="135"/>
        <v>0</v>
      </c>
      <c r="CA30" s="38">
        <f t="shared" si="135"/>
        <v>6</v>
      </c>
      <c r="CB30" s="38">
        <f t="shared" si="135"/>
        <v>16</v>
      </c>
      <c r="CC30" s="38">
        <f t="shared" si="135"/>
        <v>228</v>
      </c>
      <c r="CD30" s="38">
        <f t="shared" si="135"/>
        <v>16</v>
      </c>
      <c r="CE30" s="38">
        <f t="shared" si="135"/>
        <v>0</v>
      </c>
      <c r="CF30" s="38">
        <f t="shared" si="135"/>
        <v>5</v>
      </c>
      <c r="CG30" s="38">
        <f t="shared" si="135"/>
        <v>16</v>
      </c>
      <c r="CH30" s="38">
        <f t="shared" si="135"/>
        <v>190</v>
      </c>
      <c r="CI30" s="38">
        <f t="shared" si="135"/>
        <v>48</v>
      </c>
      <c r="CJ30" s="38">
        <f t="shared" si="135"/>
        <v>0</v>
      </c>
      <c r="CK30" s="38">
        <f t="shared" si="135"/>
        <v>18</v>
      </c>
      <c r="CL30" s="38">
        <f t="shared" si="135"/>
        <v>48</v>
      </c>
      <c r="CM30" s="38">
        <f t="shared" si="135"/>
        <v>684</v>
      </c>
      <c r="CN30" s="38">
        <f t="shared" si="135"/>
        <v>5</v>
      </c>
      <c r="CO30" s="38">
        <f t="shared" si="135"/>
        <v>190</v>
      </c>
      <c r="CP30" s="38">
        <f t="shared" si="135"/>
        <v>14</v>
      </c>
      <c r="CQ30" s="38">
        <f t="shared" si="135"/>
        <v>6</v>
      </c>
      <c r="CR30" s="38">
        <f t="shared" si="135"/>
        <v>8</v>
      </c>
      <c r="CS30" s="38">
        <f t="shared" si="135"/>
        <v>0</v>
      </c>
      <c r="CT30" s="38">
        <f t="shared" si="135"/>
        <v>0</v>
      </c>
      <c r="CU30" s="38">
        <f t="shared" si="135"/>
        <v>176</v>
      </c>
      <c r="CV30" s="38">
        <f t="shared" si="135"/>
        <v>1</v>
      </c>
      <c r="CW30" s="38">
        <f t="shared" si="135"/>
        <v>0</v>
      </c>
      <c r="CX30" s="38">
        <f t="shared" si="135"/>
        <v>0</v>
      </c>
      <c r="CY30" s="38">
        <f t="shared" si="135"/>
        <v>0</v>
      </c>
      <c r="CZ30" s="38">
        <f t="shared" si="135"/>
        <v>0</v>
      </c>
      <c r="DA30" s="38">
        <f t="shared" si="135"/>
        <v>0</v>
      </c>
      <c r="DB30" s="38">
        <f t="shared" si="135"/>
        <v>0</v>
      </c>
      <c r="DC30" s="38">
        <f t="shared" si="135"/>
        <v>0</v>
      </c>
      <c r="DD30" s="38">
        <f t="shared" si="135"/>
        <v>0</v>
      </c>
      <c r="DE30" s="38">
        <f t="shared" si="135"/>
        <v>0</v>
      </c>
      <c r="DF30" s="38">
        <f t="shared" si="135"/>
        <v>14</v>
      </c>
      <c r="DG30" s="38">
        <f t="shared" si="135"/>
        <v>0</v>
      </c>
      <c r="DH30" s="38">
        <f t="shared" si="135"/>
        <v>5</v>
      </c>
      <c r="DI30" s="38">
        <f t="shared" si="135"/>
        <v>14</v>
      </c>
      <c r="DJ30" s="38">
        <f t="shared" si="135"/>
        <v>190</v>
      </c>
      <c r="DK30" s="38">
        <f t="shared" si="135"/>
        <v>0</v>
      </c>
      <c r="DL30" s="38">
        <f t="shared" si="135"/>
        <v>0</v>
      </c>
      <c r="DM30" s="38">
        <f t="shared" si="135"/>
        <v>0</v>
      </c>
      <c r="DN30" s="38">
        <f t="shared" si="135"/>
        <v>0</v>
      </c>
      <c r="DO30" s="38">
        <f t="shared" ref="DO30:EV30" si="136">SUM(DO31:DO41)</f>
        <v>0</v>
      </c>
      <c r="DP30" s="38">
        <f t="shared" si="136"/>
        <v>0</v>
      </c>
      <c r="DQ30" s="38">
        <f t="shared" si="136"/>
        <v>0</v>
      </c>
      <c r="DR30" s="38">
        <f t="shared" si="136"/>
        <v>0</v>
      </c>
      <c r="DS30" s="38">
        <f t="shared" si="136"/>
        <v>0</v>
      </c>
      <c r="DT30" s="38">
        <f t="shared" si="136"/>
        <v>0</v>
      </c>
      <c r="DU30" s="38">
        <f t="shared" si="136"/>
        <v>0</v>
      </c>
      <c r="DV30" s="38">
        <f t="shared" si="136"/>
        <v>0</v>
      </c>
      <c r="DW30" s="38">
        <f t="shared" si="136"/>
        <v>0</v>
      </c>
      <c r="DX30" s="38">
        <f t="shared" si="136"/>
        <v>0</v>
      </c>
      <c r="DY30" s="38">
        <f t="shared" si="136"/>
        <v>0</v>
      </c>
      <c r="DZ30" s="38">
        <f t="shared" si="136"/>
        <v>0</v>
      </c>
      <c r="EA30" s="38">
        <f t="shared" si="136"/>
        <v>0</v>
      </c>
      <c r="EB30" s="38">
        <f t="shared" si="136"/>
        <v>0</v>
      </c>
      <c r="EC30" s="38">
        <f t="shared" si="136"/>
        <v>0</v>
      </c>
      <c r="ED30" s="38">
        <f t="shared" si="136"/>
        <v>0</v>
      </c>
      <c r="EE30" s="38">
        <f t="shared" si="136"/>
        <v>0</v>
      </c>
      <c r="EF30" s="38">
        <f t="shared" si="136"/>
        <v>0</v>
      </c>
      <c r="EG30" s="38">
        <f t="shared" si="136"/>
        <v>0</v>
      </c>
      <c r="EH30" s="38">
        <f t="shared" si="136"/>
        <v>0</v>
      </c>
      <c r="EI30" s="38">
        <f t="shared" si="136"/>
        <v>0</v>
      </c>
      <c r="EJ30" s="38">
        <f t="shared" si="136"/>
        <v>0</v>
      </c>
      <c r="EK30" s="38">
        <f t="shared" si="136"/>
        <v>0</v>
      </c>
      <c r="EL30" s="38">
        <f t="shared" si="136"/>
        <v>0</v>
      </c>
      <c r="EM30" s="38">
        <f t="shared" si="136"/>
        <v>0</v>
      </c>
      <c r="EN30" s="38">
        <f t="shared" si="136"/>
        <v>0</v>
      </c>
      <c r="EO30" s="38">
        <f t="shared" si="136"/>
        <v>0</v>
      </c>
      <c r="EP30" s="38">
        <f t="shared" si="136"/>
        <v>0</v>
      </c>
      <c r="EQ30" s="38">
        <f t="shared" si="136"/>
        <v>0</v>
      </c>
      <c r="ER30" s="38">
        <f t="shared" si="136"/>
        <v>0</v>
      </c>
      <c r="ES30" s="38">
        <f t="shared" si="136"/>
        <v>0</v>
      </c>
      <c r="ET30" s="38">
        <f t="shared" si="136"/>
        <v>0</v>
      </c>
      <c r="EU30" s="38">
        <f t="shared" si="136"/>
        <v>0</v>
      </c>
      <c r="EV30" s="38">
        <f t="shared" si="136"/>
        <v>0</v>
      </c>
      <c r="EW30" s="50"/>
      <c r="EX30" s="58"/>
    </row>
    <row r="31" spans="1:154" ht="25.5" customHeight="1" x14ac:dyDescent="0.2">
      <c r="A31" s="14">
        <v>1</v>
      </c>
      <c r="B31" s="18" t="s">
        <v>116</v>
      </c>
      <c r="C31" s="16" t="s">
        <v>35</v>
      </c>
      <c r="D31" s="39"/>
      <c r="E31" s="39">
        <v>8</v>
      </c>
      <c r="F31" s="39">
        <v>304</v>
      </c>
      <c r="G31" s="39">
        <v>18</v>
      </c>
      <c r="H31" s="39"/>
      <c r="I31" s="39"/>
      <c r="J31" s="39"/>
      <c r="K31" s="39"/>
      <c r="L31" s="39"/>
      <c r="M31" s="39"/>
      <c r="N31" s="40"/>
      <c r="O31" s="39"/>
      <c r="P31" s="39"/>
      <c r="Q31" s="40"/>
      <c r="R31" s="40"/>
      <c r="S31" s="40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>
        <v>8</v>
      </c>
      <c r="AK31" s="39">
        <v>304</v>
      </c>
      <c r="AL31" s="39">
        <v>18</v>
      </c>
      <c r="AM31" s="39">
        <v>8</v>
      </c>
      <c r="AN31" s="39">
        <v>10</v>
      </c>
      <c r="AO31" s="40"/>
      <c r="AP31" s="39"/>
      <c r="AQ31" s="39">
        <v>286</v>
      </c>
      <c r="AR31" s="39"/>
      <c r="AS31" s="40"/>
      <c r="AT31" s="40"/>
      <c r="AU31" s="40"/>
      <c r="AV31" s="39"/>
      <c r="AW31" s="39"/>
      <c r="AX31" s="39"/>
      <c r="AY31" s="39"/>
      <c r="AZ31" s="39"/>
      <c r="BA31" s="39"/>
      <c r="BB31" s="39">
        <v>18</v>
      </c>
      <c r="BC31" s="39"/>
      <c r="BD31" s="39">
        <v>8</v>
      </c>
      <c r="BE31" s="39">
        <v>18</v>
      </c>
      <c r="BF31" s="39">
        <v>304</v>
      </c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0"/>
      <c r="BR31" s="39"/>
      <c r="BS31" s="39"/>
      <c r="BT31" s="39"/>
      <c r="BU31" s="40"/>
      <c r="BV31" s="40"/>
      <c r="BW31" s="40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40"/>
      <c r="CX31" s="40"/>
      <c r="CY31" s="40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40"/>
      <c r="EA31" s="39"/>
      <c r="EB31" s="39"/>
      <c r="EC31" s="39"/>
      <c r="ED31" s="40"/>
      <c r="EE31" s="40"/>
      <c r="EF31" s="40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 t="s">
        <v>97</v>
      </c>
      <c r="EX31" s="66" t="s">
        <v>146</v>
      </c>
    </row>
    <row r="32" spans="1:154" ht="25.5" customHeight="1" x14ac:dyDescent="0.2">
      <c r="A32" s="14">
        <v>2</v>
      </c>
      <c r="B32" s="18" t="s">
        <v>56</v>
      </c>
      <c r="C32" s="16" t="s">
        <v>35</v>
      </c>
      <c r="D32" s="39"/>
      <c r="E32" s="39">
        <v>5</v>
      </c>
      <c r="F32" s="39">
        <v>190</v>
      </c>
      <c r="G32" s="39">
        <v>16</v>
      </c>
      <c r="H32" s="39">
        <v>5</v>
      </c>
      <c r="I32" s="39">
        <v>190</v>
      </c>
      <c r="J32" s="39">
        <v>16</v>
      </c>
      <c r="K32" s="39">
        <v>6</v>
      </c>
      <c r="L32" s="39">
        <v>10</v>
      </c>
      <c r="M32" s="39"/>
      <c r="N32" s="40"/>
      <c r="O32" s="39">
        <v>174</v>
      </c>
      <c r="P32" s="39">
        <v>1</v>
      </c>
      <c r="Q32" s="40"/>
      <c r="R32" s="40"/>
      <c r="S32" s="40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>
        <v>16</v>
      </c>
      <c r="AF32" s="39"/>
      <c r="AG32" s="39">
        <v>5</v>
      </c>
      <c r="AH32" s="39">
        <v>16</v>
      </c>
      <c r="AI32" s="39">
        <v>190</v>
      </c>
      <c r="AJ32" s="39"/>
      <c r="AK32" s="39"/>
      <c r="AL32" s="39"/>
      <c r="AM32" s="39"/>
      <c r="AN32" s="39"/>
      <c r="AO32" s="40"/>
      <c r="AP32" s="39"/>
      <c r="AQ32" s="39"/>
      <c r="AR32" s="39"/>
      <c r="AS32" s="40"/>
      <c r="AT32" s="40"/>
      <c r="AU32" s="40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  <c r="BR32" s="39"/>
      <c r="BS32" s="39"/>
      <c r="BT32" s="39"/>
      <c r="BU32" s="40"/>
      <c r="BV32" s="40"/>
      <c r="BW32" s="40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40"/>
      <c r="CT32" s="39"/>
      <c r="CU32" s="39"/>
      <c r="CV32" s="39"/>
      <c r="CW32" s="40"/>
      <c r="CX32" s="40"/>
      <c r="CY32" s="40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40"/>
      <c r="EA32" s="39"/>
      <c r="EB32" s="39"/>
      <c r="EC32" s="39"/>
      <c r="ED32" s="40"/>
      <c r="EE32" s="40"/>
      <c r="EF32" s="40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 t="s">
        <v>97</v>
      </c>
      <c r="EX32" s="66" t="s">
        <v>147</v>
      </c>
    </row>
    <row r="33" spans="1:154" ht="25.5" customHeight="1" x14ac:dyDescent="0.2">
      <c r="A33" s="14">
        <v>3</v>
      </c>
      <c r="B33" s="18" t="s">
        <v>115</v>
      </c>
      <c r="C33" s="16" t="s">
        <v>35</v>
      </c>
      <c r="D33" s="39"/>
      <c r="E33" s="39">
        <v>5</v>
      </c>
      <c r="F33" s="39">
        <v>190</v>
      </c>
      <c r="G33" s="39">
        <v>16</v>
      </c>
      <c r="H33" s="39">
        <v>5</v>
      </c>
      <c r="I33" s="39">
        <v>190</v>
      </c>
      <c r="J33" s="39">
        <v>16</v>
      </c>
      <c r="K33" s="39">
        <v>6</v>
      </c>
      <c r="L33" s="39">
        <v>10</v>
      </c>
      <c r="M33" s="39"/>
      <c r="N33" s="40"/>
      <c r="O33" s="39">
        <v>174</v>
      </c>
      <c r="P33" s="39">
        <v>1</v>
      </c>
      <c r="Q33" s="40"/>
      <c r="R33" s="40"/>
      <c r="S33" s="40"/>
      <c r="T33" s="39"/>
      <c r="U33" s="39"/>
      <c r="V33" s="39"/>
      <c r="W33" s="39"/>
      <c r="X33" s="39"/>
      <c r="Y33" s="39"/>
      <c r="Z33" s="39">
        <v>16</v>
      </c>
      <c r="AA33" s="39"/>
      <c r="AB33" s="39">
        <v>5</v>
      </c>
      <c r="AC33" s="39">
        <v>16</v>
      </c>
      <c r="AD33" s="39">
        <v>190</v>
      </c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0"/>
      <c r="AP33" s="39"/>
      <c r="AQ33" s="39"/>
      <c r="AR33" s="39"/>
      <c r="AS33" s="40"/>
      <c r="AT33" s="40"/>
      <c r="AU33" s="40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  <c r="BR33" s="39"/>
      <c r="BS33" s="39"/>
      <c r="BT33" s="39"/>
      <c r="BU33" s="40"/>
      <c r="BV33" s="40"/>
      <c r="BW33" s="40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40"/>
      <c r="CT33" s="39"/>
      <c r="CU33" s="39"/>
      <c r="CV33" s="39"/>
      <c r="CW33" s="40"/>
      <c r="CX33" s="40"/>
      <c r="CY33" s="40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40"/>
      <c r="EA33" s="39"/>
      <c r="EB33" s="39"/>
      <c r="EC33" s="39"/>
      <c r="ED33" s="40"/>
      <c r="EE33" s="40"/>
      <c r="EF33" s="40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 t="s">
        <v>97</v>
      </c>
      <c r="EX33" s="66" t="s">
        <v>148</v>
      </c>
    </row>
    <row r="34" spans="1:154" ht="51" customHeight="1" x14ac:dyDescent="0.2">
      <c r="A34" s="14">
        <v>4</v>
      </c>
      <c r="B34" s="18" t="s">
        <v>57</v>
      </c>
      <c r="C34" s="16" t="s">
        <v>35</v>
      </c>
      <c r="D34" s="39"/>
      <c r="E34" s="39">
        <v>8</v>
      </c>
      <c r="F34" s="39">
        <v>304</v>
      </c>
      <c r="G34" s="39">
        <v>16</v>
      </c>
      <c r="H34" s="39"/>
      <c r="I34" s="39"/>
      <c r="J34" s="39"/>
      <c r="K34" s="39"/>
      <c r="L34" s="39"/>
      <c r="M34" s="39"/>
      <c r="N34" s="40"/>
      <c r="O34" s="39"/>
      <c r="P34" s="39"/>
      <c r="Q34" s="40"/>
      <c r="R34" s="40"/>
      <c r="S34" s="40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0"/>
      <c r="AP34" s="39"/>
      <c r="AQ34" s="39"/>
      <c r="AR34" s="39"/>
      <c r="AS34" s="40"/>
      <c r="AT34" s="40"/>
      <c r="AU34" s="40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>
        <v>8</v>
      </c>
      <c r="BM34" s="39">
        <v>304</v>
      </c>
      <c r="BN34" s="39">
        <v>16</v>
      </c>
      <c r="BO34" s="39">
        <v>6</v>
      </c>
      <c r="BP34" s="39">
        <v>10</v>
      </c>
      <c r="BQ34" s="40"/>
      <c r="BR34" s="39"/>
      <c r="BS34" s="39">
        <v>288</v>
      </c>
      <c r="BT34" s="39"/>
      <c r="BU34" s="40"/>
      <c r="BV34" s="40"/>
      <c r="BW34" s="40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>
        <v>16</v>
      </c>
      <c r="CJ34" s="39"/>
      <c r="CK34" s="39">
        <v>8</v>
      </c>
      <c r="CL34" s="39">
        <v>16</v>
      </c>
      <c r="CM34" s="39">
        <v>304</v>
      </c>
      <c r="CN34" s="39"/>
      <c r="CO34" s="39"/>
      <c r="CP34" s="39"/>
      <c r="CQ34" s="39"/>
      <c r="CR34" s="39"/>
      <c r="CS34" s="40"/>
      <c r="CT34" s="39"/>
      <c r="CU34" s="39"/>
      <c r="CV34" s="39"/>
      <c r="CW34" s="40"/>
      <c r="CX34" s="40"/>
      <c r="CY34" s="40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40"/>
      <c r="EA34" s="39"/>
      <c r="EB34" s="39"/>
      <c r="EC34" s="39"/>
      <c r="ED34" s="40"/>
      <c r="EE34" s="40"/>
      <c r="EF34" s="40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 t="s">
        <v>97</v>
      </c>
      <c r="EX34" s="66" t="s">
        <v>149</v>
      </c>
    </row>
    <row r="35" spans="1:154" ht="38.25" customHeight="1" x14ac:dyDescent="0.2">
      <c r="A35" s="14">
        <v>5</v>
      </c>
      <c r="B35" s="18" t="s">
        <v>114</v>
      </c>
      <c r="C35" s="16" t="s">
        <v>35</v>
      </c>
      <c r="D35" s="39"/>
      <c r="E35" s="39">
        <v>5</v>
      </c>
      <c r="F35" s="39">
        <v>190</v>
      </c>
      <c r="G35" s="39">
        <v>16</v>
      </c>
      <c r="H35" s="39"/>
      <c r="I35" s="39"/>
      <c r="J35" s="39"/>
      <c r="K35" s="39"/>
      <c r="L35" s="39"/>
      <c r="M35" s="39"/>
      <c r="N35" s="40"/>
      <c r="O35" s="39"/>
      <c r="P35" s="39"/>
      <c r="Q35" s="40"/>
      <c r="R35" s="40"/>
      <c r="S35" s="40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>
        <v>5</v>
      </c>
      <c r="AK35" s="39">
        <v>190</v>
      </c>
      <c r="AL35" s="39">
        <v>16</v>
      </c>
      <c r="AM35" s="39">
        <v>6</v>
      </c>
      <c r="AN35" s="39">
        <v>10</v>
      </c>
      <c r="AO35" s="40"/>
      <c r="AP35" s="39"/>
      <c r="AQ35" s="39">
        <v>174</v>
      </c>
      <c r="AR35" s="39"/>
      <c r="AS35" s="40"/>
      <c r="AT35" s="40"/>
      <c r="AU35" s="40"/>
      <c r="AV35" s="39"/>
      <c r="AW35" s="39">
        <v>16</v>
      </c>
      <c r="AX35" s="39"/>
      <c r="AY35" s="39">
        <v>5</v>
      </c>
      <c r="AZ35" s="39">
        <v>16</v>
      </c>
      <c r="BA35" s="39">
        <v>190</v>
      </c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40"/>
      <c r="BR35" s="39"/>
      <c r="BS35" s="39"/>
      <c r="BT35" s="39"/>
      <c r="BU35" s="40"/>
      <c r="BV35" s="40"/>
      <c r="BW35" s="40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40"/>
      <c r="CT35" s="39"/>
      <c r="CU35" s="39"/>
      <c r="CV35" s="39"/>
      <c r="CW35" s="40"/>
      <c r="CX35" s="40"/>
      <c r="CY35" s="40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40"/>
      <c r="EA35" s="39"/>
      <c r="EB35" s="39"/>
      <c r="EC35" s="39"/>
      <c r="ED35" s="40"/>
      <c r="EE35" s="40"/>
      <c r="EF35" s="40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 t="s">
        <v>97</v>
      </c>
      <c r="EX35" s="66" t="s">
        <v>150</v>
      </c>
    </row>
    <row r="36" spans="1:154" ht="25.5" customHeight="1" x14ac:dyDescent="0.2">
      <c r="A36" s="14">
        <v>6</v>
      </c>
      <c r="B36" s="18" t="s">
        <v>113</v>
      </c>
      <c r="C36" s="16" t="s">
        <v>35</v>
      </c>
      <c r="D36" s="39"/>
      <c r="E36" s="39">
        <v>7</v>
      </c>
      <c r="F36" s="39">
        <v>266</v>
      </c>
      <c r="G36" s="39">
        <v>48</v>
      </c>
      <c r="H36" s="39">
        <v>4</v>
      </c>
      <c r="I36" s="39">
        <v>152</v>
      </c>
      <c r="J36" s="39">
        <v>30</v>
      </c>
      <c r="K36" s="39">
        <v>14</v>
      </c>
      <c r="L36" s="39">
        <v>16</v>
      </c>
      <c r="M36" s="39"/>
      <c r="N36" s="40"/>
      <c r="O36" s="39">
        <v>122</v>
      </c>
      <c r="P36" s="39">
        <v>2</v>
      </c>
      <c r="Q36" s="40"/>
      <c r="R36" s="40"/>
      <c r="S36" s="40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v>30</v>
      </c>
      <c r="AF36" s="57" t="s">
        <v>132</v>
      </c>
      <c r="AG36" s="39">
        <v>4</v>
      </c>
      <c r="AH36" s="39">
        <v>30</v>
      </c>
      <c r="AI36" s="39">
        <v>152</v>
      </c>
      <c r="AJ36" s="39">
        <v>3</v>
      </c>
      <c r="AK36" s="39">
        <v>114</v>
      </c>
      <c r="AL36" s="39">
        <v>18</v>
      </c>
      <c r="AM36" s="39">
        <v>8</v>
      </c>
      <c r="AN36" s="39">
        <v>10</v>
      </c>
      <c r="AO36" s="40"/>
      <c r="AP36" s="39"/>
      <c r="AQ36" s="39">
        <v>96</v>
      </c>
      <c r="AR36" s="39">
        <v>1</v>
      </c>
      <c r="AS36" s="40"/>
      <c r="AT36" s="40"/>
      <c r="AU36" s="40"/>
      <c r="AV36" s="39"/>
      <c r="AW36" s="39">
        <v>18</v>
      </c>
      <c r="AX36" s="39"/>
      <c r="AY36" s="39">
        <v>3</v>
      </c>
      <c r="AZ36" s="39">
        <v>18</v>
      </c>
      <c r="BA36" s="39">
        <v>114</v>
      </c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40"/>
      <c r="BR36" s="39"/>
      <c r="BS36" s="39"/>
      <c r="BT36" s="39"/>
      <c r="BU36" s="40"/>
      <c r="BV36" s="40"/>
      <c r="BW36" s="40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40"/>
      <c r="CT36" s="39"/>
      <c r="CU36" s="39"/>
      <c r="CV36" s="39"/>
      <c r="CW36" s="40"/>
      <c r="CX36" s="40"/>
      <c r="CY36" s="40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40"/>
      <c r="EA36" s="39"/>
      <c r="EB36" s="39"/>
      <c r="EC36" s="39"/>
      <c r="ED36" s="40"/>
      <c r="EE36" s="40"/>
      <c r="EF36" s="40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 t="s">
        <v>97</v>
      </c>
      <c r="EX36" s="66" t="s">
        <v>151</v>
      </c>
    </row>
    <row r="37" spans="1:154" ht="25.5" customHeight="1" x14ac:dyDescent="0.2">
      <c r="A37" s="14">
        <v>7</v>
      </c>
      <c r="B37" s="18" t="s">
        <v>112</v>
      </c>
      <c r="C37" s="16" t="s">
        <v>35</v>
      </c>
      <c r="D37" s="39"/>
      <c r="E37" s="39">
        <v>6</v>
      </c>
      <c r="F37" s="39">
        <v>228</v>
      </c>
      <c r="G37" s="39">
        <v>16</v>
      </c>
      <c r="H37" s="39"/>
      <c r="I37" s="39"/>
      <c r="J37" s="39"/>
      <c r="K37" s="39"/>
      <c r="L37" s="39"/>
      <c r="M37" s="39"/>
      <c r="N37" s="40"/>
      <c r="O37" s="39"/>
      <c r="P37" s="39"/>
      <c r="Q37" s="40"/>
      <c r="R37" s="40"/>
      <c r="S37" s="40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0"/>
      <c r="AP37" s="39"/>
      <c r="AQ37" s="39"/>
      <c r="AR37" s="39"/>
      <c r="AS37" s="40"/>
      <c r="AT37" s="40"/>
      <c r="AU37" s="40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>
        <v>6</v>
      </c>
      <c r="BM37" s="39">
        <v>228</v>
      </c>
      <c r="BN37" s="39">
        <v>16</v>
      </c>
      <c r="BO37" s="39">
        <v>6</v>
      </c>
      <c r="BP37" s="39">
        <v>10</v>
      </c>
      <c r="BQ37" s="40"/>
      <c r="BR37" s="39"/>
      <c r="BS37" s="39">
        <v>212</v>
      </c>
      <c r="BT37" s="39"/>
      <c r="BU37" s="40"/>
      <c r="BV37" s="40"/>
      <c r="BW37" s="40"/>
      <c r="BX37" s="39"/>
      <c r="BY37" s="39">
        <v>16</v>
      </c>
      <c r="BZ37" s="39"/>
      <c r="CA37" s="39">
        <v>6</v>
      </c>
      <c r="CB37" s="39">
        <v>16</v>
      </c>
      <c r="CC37" s="39">
        <v>228</v>
      </c>
      <c r="CD37" s="39">
        <v>0</v>
      </c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40"/>
      <c r="CT37" s="39"/>
      <c r="CU37" s="39"/>
      <c r="CV37" s="39"/>
      <c r="CW37" s="40"/>
      <c r="CX37" s="40"/>
      <c r="CY37" s="40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40"/>
      <c r="EA37" s="39"/>
      <c r="EB37" s="39"/>
      <c r="EC37" s="39"/>
      <c r="ED37" s="40"/>
      <c r="EE37" s="40"/>
      <c r="EF37" s="40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 t="s">
        <v>97</v>
      </c>
      <c r="EX37" s="66" t="s">
        <v>152</v>
      </c>
    </row>
    <row r="38" spans="1:154" ht="25.5" customHeight="1" x14ac:dyDescent="0.2">
      <c r="A38" s="14">
        <v>8</v>
      </c>
      <c r="B38" s="18" t="s">
        <v>58</v>
      </c>
      <c r="C38" s="16" t="s">
        <v>35</v>
      </c>
      <c r="D38" s="39"/>
      <c r="E38" s="39">
        <v>5</v>
      </c>
      <c r="F38" s="39">
        <v>190</v>
      </c>
      <c r="G38" s="39">
        <v>16</v>
      </c>
      <c r="H38" s="39"/>
      <c r="I38" s="39"/>
      <c r="J38" s="39"/>
      <c r="K38" s="39"/>
      <c r="L38" s="39"/>
      <c r="M38" s="39"/>
      <c r="N38" s="40"/>
      <c r="O38" s="39"/>
      <c r="P38" s="39"/>
      <c r="Q38" s="40"/>
      <c r="R38" s="40"/>
      <c r="S38" s="40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40"/>
      <c r="AP38" s="39"/>
      <c r="AQ38" s="39"/>
      <c r="AR38" s="39"/>
      <c r="AS38" s="40"/>
      <c r="AT38" s="40"/>
      <c r="AU38" s="40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>
        <v>5</v>
      </c>
      <c r="BM38" s="39">
        <v>190</v>
      </c>
      <c r="BN38" s="39">
        <v>16</v>
      </c>
      <c r="BO38" s="39">
        <v>6</v>
      </c>
      <c r="BP38" s="39">
        <v>10</v>
      </c>
      <c r="BQ38" s="40"/>
      <c r="BR38" s="39"/>
      <c r="BS38" s="39">
        <v>174</v>
      </c>
      <c r="BT38" s="39">
        <v>1</v>
      </c>
      <c r="BU38" s="40"/>
      <c r="BV38" s="40"/>
      <c r="BW38" s="40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>
        <v>16</v>
      </c>
      <c r="CJ38" s="39"/>
      <c r="CK38" s="39">
        <v>5</v>
      </c>
      <c r="CL38" s="39">
        <v>16</v>
      </c>
      <c r="CM38" s="39">
        <v>190</v>
      </c>
      <c r="CN38" s="39"/>
      <c r="CO38" s="39"/>
      <c r="CP38" s="39"/>
      <c r="CQ38" s="39"/>
      <c r="CR38" s="39"/>
      <c r="CS38" s="40"/>
      <c r="CT38" s="39"/>
      <c r="CU38" s="39"/>
      <c r="CV38" s="39"/>
      <c r="CW38" s="40"/>
      <c r="CX38" s="40"/>
      <c r="CY38" s="40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40"/>
      <c r="EA38" s="39"/>
      <c r="EB38" s="39"/>
      <c r="EC38" s="39"/>
      <c r="ED38" s="40"/>
      <c r="EE38" s="40"/>
      <c r="EF38" s="40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 t="s">
        <v>97</v>
      </c>
      <c r="EX38" s="66" t="s">
        <v>153</v>
      </c>
    </row>
    <row r="39" spans="1:154" ht="25.5" customHeight="1" x14ac:dyDescent="0.2">
      <c r="A39" s="14">
        <v>9</v>
      </c>
      <c r="B39" s="18" t="s">
        <v>77</v>
      </c>
      <c r="C39" s="16" t="s">
        <v>35</v>
      </c>
      <c r="D39" s="39"/>
      <c r="E39" s="39">
        <v>5</v>
      </c>
      <c r="F39" s="39">
        <v>190</v>
      </c>
      <c r="G39" s="39">
        <v>16</v>
      </c>
      <c r="H39" s="39"/>
      <c r="I39" s="39"/>
      <c r="J39" s="39"/>
      <c r="K39" s="39"/>
      <c r="L39" s="39"/>
      <c r="M39" s="39"/>
      <c r="N39" s="40"/>
      <c r="O39" s="39"/>
      <c r="P39" s="39"/>
      <c r="Q39" s="40"/>
      <c r="R39" s="40"/>
      <c r="S39" s="40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0"/>
      <c r="AP39" s="39"/>
      <c r="AQ39" s="39"/>
      <c r="AR39" s="39"/>
      <c r="AS39" s="40"/>
      <c r="AT39" s="40"/>
      <c r="AU39" s="40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>
        <v>5</v>
      </c>
      <c r="BM39" s="39">
        <v>190</v>
      </c>
      <c r="BN39" s="39">
        <v>16</v>
      </c>
      <c r="BO39" s="39">
        <v>6</v>
      </c>
      <c r="BP39" s="39">
        <v>10</v>
      </c>
      <c r="BQ39" s="40"/>
      <c r="BR39" s="39"/>
      <c r="BS39" s="39">
        <v>174</v>
      </c>
      <c r="BT39" s="39"/>
      <c r="BU39" s="40"/>
      <c r="BV39" s="40"/>
      <c r="BW39" s="40"/>
      <c r="BX39" s="39"/>
      <c r="BY39" s="39"/>
      <c r="BZ39" s="39"/>
      <c r="CA39" s="39"/>
      <c r="CB39" s="39"/>
      <c r="CC39" s="39"/>
      <c r="CD39" s="39">
        <v>16</v>
      </c>
      <c r="CE39" s="39"/>
      <c r="CF39" s="39">
        <v>5</v>
      </c>
      <c r="CG39" s="39">
        <v>16</v>
      </c>
      <c r="CH39" s="39">
        <v>190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40"/>
      <c r="CT39" s="39"/>
      <c r="CU39" s="39"/>
      <c r="CV39" s="39"/>
      <c r="CW39" s="40"/>
      <c r="CX39" s="40"/>
      <c r="CY39" s="40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40"/>
      <c r="EA39" s="39"/>
      <c r="EB39" s="39"/>
      <c r="EC39" s="39"/>
      <c r="ED39" s="40"/>
      <c r="EE39" s="40"/>
      <c r="EF39" s="40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 t="s">
        <v>97</v>
      </c>
      <c r="EX39" s="66" t="s">
        <v>154</v>
      </c>
    </row>
    <row r="40" spans="1:154" ht="25.5" customHeight="1" x14ac:dyDescent="0.2">
      <c r="A40" s="14">
        <v>10</v>
      </c>
      <c r="B40" s="18" t="s">
        <v>111</v>
      </c>
      <c r="C40" s="16" t="s">
        <v>35</v>
      </c>
      <c r="D40" s="39"/>
      <c r="E40" s="39">
        <v>5</v>
      </c>
      <c r="F40" s="39">
        <v>190</v>
      </c>
      <c r="G40" s="39">
        <v>16</v>
      </c>
      <c r="H40" s="39"/>
      <c r="I40" s="39"/>
      <c r="J40" s="39"/>
      <c r="K40" s="39"/>
      <c r="L40" s="39"/>
      <c r="M40" s="39"/>
      <c r="N40" s="40"/>
      <c r="O40" s="39"/>
      <c r="P40" s="39"/>
      <c r="Q40" s="40"/>
      <c r="R40" s="40"/>
      <c r="S40" s="40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40"/>
      <c r="AP40" s="39"/>
      <c r="AQ40" s="39"/>
      <c r="AR40" s="39"/>
      <c r="AS40" s="40"/>
      <c r="AT40" s="40"/>
      <c r="AU40" s="40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>
        <v>5</v>
      </c>
      <c r="BM40" s="39">
        <v>190</v>
      </c>
      <c r="BN40" s="39">
        <v>16</v>
      </c>
      <c r="BO40" s="39">
        <v>6</v>
      </c>
      <c r="BP40" s="39">
        <v>10</v>
      </c>
      <c r="BQ40" s="40"/>
      <c r="BR40" s="39"/>
      <c r="BS40" s="39">
        <v>174</v>
      </c>
      <c r="BT40" s="39"/>
      <c r="BU40" s="40"/>
      <c r="BV40" s="40"/>
      <c r="BW40" s="40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>
        <v>16</v>
      </c>
      <c r="CJ40" s="39"/>
      <c r="CK40" s="39">
        <v>5</v>
      </c>
      <c r="CL40" s="39">
        <v>16</v>
      </c>
      <c r="CM40" s="39">
        <v>190</v>
      </c>
      <c r="CN40" s="39"/>
      <c r="CO40" s="39"/>
      <c r="CP40" s="39"/>
      <c r="CQ40" s="39"/>
      <c r="CR40" s="39"/>
      <c r="CS40" s="40"/>
      <c r="CT40" s="39"/>
      <c r="CU40" s="39"/>
      <c r="CV40" s="39"/>
      <c r="CW40" s="40"/>
      <c r="CX40" s="40"/>
      <c r="CY40" s="40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40"/>
      <c r="EA40" s="39"/>
      <c r="EB40" s="39"/>
      <c r="EC40" s="39"/>
      <c r="ED40" s="40"/>
      <c r="EE40" s="40"/>
      <c r="EF40" s="40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 t="s">
        <v>97</v>
      </c>
      <c r="EX40" s="66" t="s">
        <v>155</v>
      </c>
    </row>
    <row r="41" spans="1:154" ht="25.5" customHeight="1" x14ac:dyDescent="0.2">
      <c r="A41" s="14">
        <v>11</v>
      </c>
      <c r="B41" s="18" t="s">
        <v>59</v>
      </c>
      <c r="C41" s="16" t="s">
        <v>35</v>
      </c>
      <c r="D41" s="39"/>
      <c r="E41" s="39">
        <v>5</v>
      </c>
      <c r="F41" s="39">
        <v>190</v>
      </c>
      <c r="G41" s="39">
        <v>14</v>
      </c>
      <c r="H41" s="39"/>
      <c r="I41" s="39"/>
      <c r="J41" s="39"/>
      <c r="K41" s="39"/>
      <c r="L41" s="39"/>
      <c r="M41" s="39"/>
      <c r="N41" s="40"/>
      <c r="O41" s="39"/>
      <c r="P41" s="39"/>
      <c r="Q41" s="40"/>
      <c r="R41" s="40"/>
      <c r="S41" s="40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0"/>
      <c r="AP41" s="39"/>
      <c r="AQ41" s="39"/>
      <c r="AR41" s="39"/>
      <c r="AS41" s="40"/>
      <c r="AT41" s="40"/>
      <c r="AU41" s="40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40"/>
      <c r="BR41" s="39"/>
      <c r="BS41" s="39"/>
      <c r="BT41" s="39"/>
      <c r="BU41" s="40"/>
      <c r="BV41" s="40"/>
      <c r="BW41" s="40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>
        <v>5</v>
      </c>
      <c r="CO41" s="39">
        <v>190</v>
      </c>
      <c r="CP41" s="39">
        <v>14</v>
      </c>
      <c r="CQ41" s="39">
        <v>6</v>
      </c>
      <c r="CR41" s="39">
        <v>8</v>
      </c>
      <c r="CS41" s="40"/>
      <c r="CT41" s="39"/>
      <c r="CU41" s="39">
        <v>176</v>
      </c>
      <c r="CV41" s="39">
        <v>1</v>
      </c>
      <c r="CW41" s="40"/>
      <c r="CX41" s="40"/>
      <c r="CY41" s="40"/>
      <c r="CZ41" s="39"/>
      <c r="DA41" s="39"/>
      <c r="DB41" s="39"/>
      <c r="DC41" s="39"/>
      <c r="DD41" s="39"/>
      <c r="DE41" s="39"/>
      <c r="DF41" s="39">
        <v>14</v>
      </c>
      <c r="DG41" s="39"/>
      <c r="DH41" s="39">
        <v>5</v>
      </c>
      <c r="DI41" s="39">
        <v>14</v>
      </c>
      <c r="DJ41" s="39">
        <v>190</v>
      </c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40"/>
      <c r="EA41" s="39"/>
      <c r="EB41" s="39"/>
      <c r="EC41" s="39"/>
      <c r="ED41" s="40"/>
      <c r="EE41" s="40"/>
      <c r="EF41" s="40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 t="s">
        <v>97</v>
      </c>
      <c r="EX41" s="66" t="s">
        <v>156</v>
      </c>
    </row>
    <row r="42" spans="1:154" ht="36.75" customHeight="1" x14ac:dyDescent="0.2">
      <c r="A42" s="11"/>
      <c r="B42" s="60" t="s">
        <v>45</v>
      </c>
      <c r="C42" s="12"/>
      <c r="D42" s="38" t="s">
        <v>94</v>
      </c>
      <c r="E42" s="38">
        <f>E43+E47+E51+E55+E59+E63</f>
        <v>43</v>
      </c>
      <c r="F42" s="38">
        <f t="shared" ref="F42:BK42" si="137">F43+F47+F51+F55+F59+F63</f>
        <v>1634</v>
      </c>
      <c r="G42" s="38">
        <f t="shared" si="137"/>
        <v>160</v>
      </c>
      <c r="H42" s="38">
        <f t="shared" si="137"/>
        <v>0</v>
      </c>
      <c r="I42" s="38">
        <f t="shared" si="137"/>
        <v>0</v>
      </c>
      <c r="J42" s="38">
        <f t="shared" si="137"/>
        <v>0</v>
      </c>
      <c r="K42" s="38">
        <f t="shared" si="137"/>
        <v>0</v>
      </c>
      <c r="L42" s="38">
        <f t="shared" si="137"/>
        <v>0</v>
      </c>
      <c r="M42" s="38">
        <f t="shared" si="137"/>
        <v>0</v>
      </c>
      <c r="N42" s="38">
        <f t="shared" si="137"/>
        <v>0</v>
      </c>
      <c r="O42" s="38">
        <f t="shared" si="137"/>
        <v>0</v>
      </c>
      <c r="P42" s="38">
        <f t="shared" si="137"/>
        <v>0</v>
      </c>
      <c r="Q42" s="38">
        <f t="shared" si="137"/>
        <v>0</v>
      </c>
      <c r="R42" s="38">
        <f t="shared" si="137"/>
        <v>0</v>
      </c>
      <c r="S42" s="38">
        <f t="shared" si="137"/>
        <v>0</v>
      </c>
      <c r="T42" s="38">
        <f t="shared" si="137"/>
        <v>0</v>
      </c>
      <c r="U42" s="38">
        <f t="shared" si="137"/>
        <v>0</v>
      </c>
      <c r="V42" s="38">
        <f t="shared" si="137"/>
        <v>0</v>
      </c>
      <c r="W42" s="38">
        <f t="shared" si="137"/>
        <v>0</v>
      </c>
      <c r="X42" s="38">
        <f t="shared" si="137"/>
        <v>0</v>
      </c>
      <c r="Y42" s="38">
        <f t="shared" si="137"/>
        <v>0</v>
      </c>
      <c r="Z42" s="38">
        <f t="shared" si="137"/>
        <v>0</v>
      </c>
      <c r="AA42" s="38">
        <f t="shared" si="137"/>
        <v>0</v>
      </c>
      <c r="AB42" s="38">
        <f t="shared" si="137"/>
        <v>0</v>
      </c>
      <c r="AC42" s="38">
        <f t="shared" si="137"/>
        <v>0</v>
      </c>
      <c r="AD42" s="38">
        <f t="shared" si="137"/>
        <v>0</v>
      </c>
      <c r="AE42" s="38">
        <f t="shared" si="137"/>
        <v>0</v>
      </c>
      <c r="AF42" s="38">
        <f t="shared" si="137"/>
        <v>0</v>
      </c>
      <c r="AG42" s="38">
        <f t="shared" si="137"/>
        <v>0</v>
      </c>
      <c r="AH42" s="38">
        <f t="shared" si="137"/>
        <v>0</v>
      </c>
      <c r="AI42" s="38">
        <f t="shared" si="137"/>
        <v>0</v>
      </c>
      <c r="AJ42" s="38">
        <f t="shared" si="137"/>
        <v>0</v>
      </c>
      <c r="AK42" s="38">
        <f t="shared" si="137"/>
        <v>0</v>
      </c>
      <c r="AL42" s="38">
        <f t="shared" si="137"/>
        <v>0</v>
      </c>
      <c r="AM42" s="38">
        <f t="shared" si="137"/>
        <v>0</v>
      </c>
      <c r="AN42" s="38">
        <f t="shared" si="137"/>
        <v>0</v>
      </c>
      <c r="AO42" s="38">
        <f t="shared" si="137"/>
        <v>0</v>
      </c>
      <c r="AP42" s="38">
        <f t="shared" si="137"/>
        <v>0</v>
      </c>
      <c r="AQ42" s="38">
        <f t="shared" si="137"/>
        <v>0</v>
      </c>
      <c r="AR42" s="38">
        <f t="shared" si="137"/>
        <v>0</v>
      </c>
      <c r="AS42" s="38">
        <f t="shared" si="137"/>
        <v>0</v>
      </c>
      <c r="AT42" s="38">
        <f t="shared" si="137"/>
        <v>0</v>
      </c>
      <c r="AU42" s="38">
        <f t="shared" si="137"/>
        <v>0</v>
      </c>
      <c r="AV42" s="38">
        <f t="shared" si="137"/>
        <v>0</v>
      </c>
      <c r="AW42" s="38">
        <f t="shared" si="137"/>
        <v>0</v>
      </c>
      <c r="AX42" s="38">
        <f t="shared" si="137"/>
        <v>0</v>
      </c>
      <c r="AY42" s="38">
        <f t="shared" si="137"/>
        <v>0</v>
      </c>
      <c r="AZ42" s="38">
        <f t="shared" si="137"/>
        <v>0</v>
      </c>
      <c r="BA42" s="38">
        <f t="shared" si="137"/>
        <v>0</v>
      </c>
      <c r="BB42" s="38">
        <f t="shared" si="137"/>
        <v>0</v>
      </c>
      <c r="BC42" s="38">
        <f t="shared" si="137"/>
        <v>0</v>
      </c>
      <c r="BD42" s="38">
        <f t="shared" si="137"/>
        <v>0</v>
      </c>
      <c r="BE42" s="38">
        <f t="shared" si="137"/>
        <v>0</v>
      </c>
      <c r="BF42" s="38">
        <f t="shared" si="137"/>
        <v>0</v>
      </c>
      <c r="BG42" s="38">
        <f t="shared" si="137"/>
        <v>0</v>
      </c>
      <c r="BH42" s="38">
        <f t="shared" si="137"/>
        <v>0</v>
      </c>
      <c r="BI42" s="38">
        <f t="shared" si="137"/>
        <v>0</v>
      </c>
      <c r="BJ42" s="38">
        <f t="shared" si="137"/>
        <v>0</v>
      </c>
      <c r="BK42" s="38">
        <f t="shared" si="137"/>
        <v>0</v>
      </c>
      <c r="BL42" s="38">
        <f t="shared" ref="BL42:DN42" si="138">BL43+BL47+BL51+BL55+BL59+BL63</f>
        <v>0</v>
      </c>
      <c r="BM42" s="38">
        <f t="shared" si="138"/>
        <v>0</v>
      </c>
      <c r="BN42" s="38">
        <f t="shared" si="138"/>
        <v>0</v>
      </c>
      <c r="BO42" s="38">
        <f t="shared" si="138"/>
        <v>0</v>
      </c>
      <c r="BP42" s="38">
        <f t="shared" si="138"/>
        <v>0</v>
      </c>
      <c r="BQ42" s="38">
        <f t="shared" si="138"/>
        <v>0</v>
      </c>
      <c r="BR42" s="38">
        <f t="shared" si="138"/>
        <v>0</v>
      </c>
      <c r="BS42" s="38">
        <f t="shared" si="138"/>
        <v>0</v>
      </c>
      <c r="BT42" s="38">
        <f t="shared" si="138"/>
        <v>0</v>
      </c>
      <c r="BU42" s="38">
        <f t="shared" si="138"/>
        <v>0</v>
      </c>
      <c r="BV42" s="38">
        <f t="shared" si="138"/>
        <v>0</v>
      </c>
      <c r="BW42" s="38">
        <f t="shared" si="138"/>
        <v>0</v>
      </c>
      <c r="BX42" s="38">
        <f t="shared" si="138"/>
        <v>0</v>
      </c>
      <c r="BY42" s="38">
        <f t="shared" si="138"/>
        <v>0</v>
      </c>
      <c r="BZ42" s="38">
        <f t="shared" si="138"/>
        <v>0</v>
      </c>
      <c r="CA42" s="38">
        <f t="shared" si="138"/>
        <v>0</v>
      </c>
      <c r="CB42" s="38">
        <f t="shared" si="138"/>
        <v>0</v>
      </c>
      <c r="CC42" s="38">
        <f t="shared" si="138"/>
        <v>0</v>
      </c>
      <c r="CD42" s="38">
        <f t="shared" si="138"/>
        <v>0</v>
      </c>
      <c r="CE42" s="38">
        <f t="shared" si="138"/>
        <v>0</v>
      </c>
      <c r="CF42" s="38">
        <f t="shared" si="138"/>
        <v>0</v>
      </c>
      <c r="CG42" s="38">
        <f t="shared" si="138"/>
        <v>0</v>
      </c>
      <c r="CH42" s="38">
        <f t="shared" si="138"/>
        <v>0</v>
      </c>
      <c r="CI42" s="38">
        <f t="shared" si="138"/>
        <v>0</v>
      </c>
      <c r="CJ42" s="38">
        <f t="shared" si="138"/>
        <v>0</v>
      </c>
      <c r="CK42" s="38">
        <f t="shared" si="138"/>
        <v>0</v>
      </c>
      <c r="CL42" s="38">
        <f t="shared" si="138"/>
        <v>0</v>
      </c>
      <c r="CM42" s="38">
        <f t="shared" si="138"/>
        <v>0</v>
      </c>
      <c r="CN42" s="38">
        <f t="shared" si="138"/>
        <v>43</v>
      </c>
      <c r="CO42" s="38">
        <f t="shared" si="138"/>
        <v>1634</v>
      </c>
      <c r="CP42" s="38">
        <f t="shared" si="138"/>
        <v>160</v>
      </c>
      <c r="CQ42" s="38">
        <f t="shared" si="138"/>
        <v>70</v>
      </c>
      <c r="CR42" s="38">
        <f t="shared" si="138"/>
        <v>90</v>
      </c>
      <c r="CS42" s="38">
        <f t="shared" si="138"/>
        <v>0</v>
      </c>
      <c r="CT42" s="38">
        <f t="shared" si="138"/>
        <v>0</v>
      </c>
      <c r="CU42" s="38">
        <f t="shared" si="138"/>
        <v>1474</v>
      </c>
      <c r="CV42" s="38">
        <f t="shared" si="138"/>
        <v>2</v>
      </c>
      <c r="CW42" s="38">
        <f t="shared" si="138"/>
        <v>0</v>
      </c>
      <c r="CX42" s="38">
        <f t="shared" si="138"/>
        <v>0</v>
      </c>
      <c r="CY42" s="38">
        <f t="shared" si="138"/>
        <v>0</v>
      </c>
      <c r="CZ42" s="38">
        <f t="shared" si="138"/>
        <v>0</v>
      </c>
      <c r="DA42" s="38">
        <f t="shared" si="138"/>
        <v>74</v>
      </c>
      <c r="DB42" s="38">
        <f t="shared" si="138"/>
        <v>0</v>
      </c>
      <c r="DC42" s="38">
        <f t="shared" si="138"/>
        <v>18</v>
      </c>
      <c r="DD42" s="38">
        <f t="shared" si="138"/>
        <v>74</v>
      </c>
      <c r="DE42" s="38">
        <f t="shared" si="138"/>
        <v>684</v>
      </c>
      <c r="DF42" s="38">
        <f t="shared" si="138"/>
        <v>72</v>
      </c>
      <c r="DG42" s="38">
        <f t="shared" si="138"/>
        <v>0</v>
      </c>
      <c r="DH42" s="38">
        <f t="shared" si="138"/>
        <v>20</v>
      </c>
      <c r="DI42" s="38">
        <f t="shared" si="138"/>
        <v>72</v>
      </c>
      <c r="DJ42" s="38">
        <f t="shared" si="138"/>
        <v>760</v>
      </c>
      <c r="DK42" s="38">
        <f t="shared" si="138"/>
        <v>14</v>
      </c>
      <c r="DL42" s="38">
        <f t="shared" si="138"/>
        <v>0</v>
      </c>
      <c r="DM42" s="38">
        <f t="shared" si="138"/>
        <v>5</v>
      </c>
      <c r="DN42" s="38">
        <f t="shared" si="138"/>
        <v>14</v>
      </c>
      <c r="DO42" s="38">
        <f t="shared" ref="DO42:EV42" si="139">DO43+DO47+DO51+DO55+DO59+DO63</f>
        <v>190</v>
      </c>
      <c r="DP42" s="38">
        <f t="shared" si="139"/>
        <v>0</v>
      </c>
      <c r="DQ42" s="38">
        <f t="shared" si="139"/>
        <v>0</v>
      </c>
      <c r="DR42" s="38">
        <f t="shared" si="139"/>
        <v>0</v>
      </c>
      <c r="DS42" s="38">
        <f t="shared" si="139"/>
        <v>0</v>
      </c>
      <c r="DT42" s="38">
        <f t="shared" si="139"/>
        <v>0</v>
      </c>
      <c r="DU42" s="38">
        <f t="shared" si="139"/>
        <v>0</v>
      </c>
      <c r="DV42" s="38">
        <f t="shared" si="139"/>
        <v>0</v>
      </c>
      <c r="DW42" s="38">
        <f t="shared" si="139"/>
        <v>0</v>
      </c>
      <c r="DX42" s="38">
        <f t="shared" si="139"/>
        <v>0</v>
      </c>
      <c r="DY42" s="38">
        <f t="shared" si="139"/>
        <v>0</v>
      </c>
      <c r="DZ42" s="38">
        <f t="shared" si="139"/>
        <v>0</v>
      </c>
      <c r="EA42" s="38">
        <f t="shared" si="139"/>
        <v>0</v>
      </c>
      <c r="EB42" s="38">
        <f t="shared" si="139"/>
        <v>0</v>
      </c>
      <c r="EC42" s="38">
        <f t="shared" si="139"/>
        <v>0</v>
      </c>
      <c r="ED42" s="38">
        <f t="shared" si="139"/>
        <v>0</v>
      </c>
      <c r="EE42" s="38">
        <f t="shared" si="139"/>
        <v>0</v>
      </c>
      <c r="EF42" s="38">
        <f t="shared" si="139"/>
        <v>0</v>
      </c>
      <c r="EG42" s="38">
        <f t="shared" si="139"/>
        <v>0</v>
      </c>
      <c r="EH42" s="38">
        <f t="shared" si="139"/>
        <v>0</v>
      </c>
      <c r="EI42" s="38">
        <f t="shared" si="139"/>
        <v>0</v>
      </c>
      <c r="EJ42" s="38">
        <f t="shared" si="139"/>
        <v>0</v>
      </c>
      <c r="EK42" s="38">
        <f t="shared" si="139"/>
        <v>0</v>
      </c>
      <c r="EL42" s="38">
        <f t="shared" si="139"/>
        <v>0</v>
      </c>
      <c r="EM42" s="38">
        <f t="shared" si="139"/>
        <v>0</v>
      </c>
      <c r="EN42" s="38">
        <f t="shared" si="139"/>
        <v>0</v>
      </c>
      <c r="EO42" s="38">
        <f t="shared" si="139"/>
        <v>0</v>
      </c>
      <c r="EP42" s="38">
        <f t="shared" si="139"/>
        <v>0</v>
      </c>
      <c r="EQ42" s="38">
        <f t="shared" si="139"/>
        <v>0</v>
      </c>
      <c r="ER42" s="38">
        <f t="shared" si="139"/>
        <v>0</v>
      </c>
      <c r="ES42" s="38">
        <f t="shared" si="139"/>
        <v>0</v>
      </c>
      <c r="ET42" s="38">
        <f t="shared" si="139"/>
        <v>0</v>
      </c>
      <c r="EU42" s="38">
        <f t="shared" si="139"/>
        <v>0</v>
      </c>
      <c r="EV42" s="38">
        <f t="shared" si="139"/>
        <v>0</v>
      </c>
      <c r="EW42" s="50"/>
      <c r="EX42" s="58"/>
    </row>
    <row r="43" spans="1:154" ht="23.25" customHeight="1" x14ac:dyDescent="0.2">
      <c r="A43" s="11"/>
      <c r="B43" s="63" t="s">
        <v>55</v>
      </c>
      <c r="C43" s="12"/>
      <c r="D43" s="38"/>
      <c r="E43" s="38">
        <f>E44</f>
        <v>5</v>
      </c>
      <c r="F43" s="38">
        <f t="shared" ref="F43:BK43" si="140">F44</f>
        <v>190</v>
      </c>
      <c r="G43" s="38">
        <f t="shared" si="140"/>
        <v>16</v>
      </c>
      <c r="H43" s="38">
        <f t="shared" si="140"/>
        <v>0</v>
      </c>
      <c r="I43" s="38">
        <f t="shared" si="140"/>
        <v>0</v>
      </c>
      <c r="J43" s="38">
        <f t="shared" si="140"/>
        <v>0</v>
      </c>
      <c r="K43" s="38">
        <f t="shared" si="140"/>
        <v>0</v>
      </c>
      <c r="L43" s="38">
        <f t="shared" si="140"/>
        <v>0</v>
      </c>
      <c r="M43" s="38">
        <f t="shared" si="140"/>
        <v>0</v>
      </c>
      <c r="N43" s="38">
        <f t="shared" si="140"/>
        <v>0</v>
      </c>
      <c r="O43" s="38">
        <f t="shared" si="140"/>
        <v>0</v>
      </c>
      <c r="P43" s="38">
        <f t="shared" si="140"/>
        <v>0</v>
      </c>
      <c r="Q43" s="38">
        <f t="shared" si="140"/>
        <v>0</v>
      </c>
      <c r="R43" s="38">
        <f t="shared" si="140"/>
        <v>0</v>
      </c>
      <c r="S43" s="38">
        <f t="shared" si="140"/>
        <v>0</v>
      </c>
      <c r="T43" s="38">
        <f t="shared" si="140"/>
        <v>0</v>
      </c>
      <c r="U43" s="38">
        <f t="shared" si="140"/>
        <v>0</v>
      </c>
      <c r="V43" s="38">
        <f t="shared" si="140"/>
        <v>0</v>
      </c>
      <c r="W43" s="38">
        <f t="shared" si="140"/>
        <v>0</v>
      </c>
      <c r="X43" s="38">
        <f t="shared" si="140"/>
        <v>0</v>
      </c>
      <c r="Y43" s="38">
        <f t="shared" si="140"/>
        <v>0</v>
      </c>
      <c r="Z43" s="38">
        <f t="shared" si="140"/>
        <v>0</v>
      </c>
      <c r="AA43" s="38">
        <f t="shared" si="140"/>
        <v>0</v>
      </c>
      <c r="AB43" s="38">
        <f t="shared" si="140"/>
        <v>0</v>
      </c>
      <c r="AC43" s="38">
        <f t="shared" si="140"/>
        <v>0</v>
      </c>
      <c r="AD43" s="38">
        <f t="shared" si="140"/>
        <v>0</v>
      </c>
      <c r="AE43" s="38">
        <f t="shared" si="140"/>
        <v>0</v>
      </c>
      <c r="AF43" s="38">
        <f t="shared" si="140"/>
        <v>0</v>
      </c>
      <c r="AG43" s="38">
        <f t="shared" si="140"/>
        <v>0</v>
      </c>
      <c r="AH43" s="38">
        <f t="shared" si="140"/>
        <v>0</v>
      </c>
      <c r="AI43" s="38">
        <f t="shared" si="140"/>
        <v>0</v>
      </c>
      <c r="AJ43" s="38">
        <f t="shared" si="140"/>
        <v>0</v>
      </c>
      <c r="AK43" s="38">
        <f t="shared" si="140"/>
        <v>0</v>
      </c>
      <c r="AL43" s="38">
        <f t="shared" si="140"/>
        <v>0</v>
      </c>
      <c r="AM43" s="38">
        <f t="shared" si="140"/>
        <v>0</v>
      </c>
      <c r="AN43" s="38">
        <f t="shared" si="140"/>
        <v>0</v>
      </c>
      <c r="AO43" s="38">
        <f t="shared" si="140"/>
        <v>0</v>
      </c>
      <c r="AP43" s="38">
        <f t="shared" si="140"/>
        <v>0</v>
      </c>
      <c r="AQ43" s="38">
        <f t="shared" si="140"/>
        <v>0</v>
      </c>
      <c r="AR43" s="38">
        <f t="shared" si="140"/>
        <v>0</v>
      </c>
      <c r="AS43" s="38">
        <f t="shared" si="140"/>
        <v>0</v>
      </c>
      <c r="AT43" s="38">
        <f t="shared" si="140"/>
        <v>0</v>
      </c>
      <c r="AU43" s="38">
        <f t="shared" si="140"/>
        <v>0</v>
      </c>
      <c r="AV43" s="38">
        <f t="shared" si="140"/>
        <v>0</v>
      </c>
      <c r="AW43" s="38">
        <f t="shared" si="140"/>
        <v>0</v>
      </c>
      <c r="AX43" s="38">
        <f t="shared" si="140"/>
        <v>0</v>
      </c>
      <c r="AY43" s="38">
        <f t="shared" si="140"/>
        <v>0</v>
      </c>
      <c r="AZ43" s="38">
        <f t="shared" si="140"/>
        <v>0</v>
      </c>
      <c r="BA43" s="38">
        <f t="shared" si="140"/>
        <v>0</v>
      </c>
      <c r="BB43" s="38">
        <f t="shared" si="140"/>
        <v>0</v>
      </c>
      <c r="BC43" s="38">
        <f t="shared" si="140"/>
        <v>0</v>
      </c>
      <c r="BD43" s="38">
        <f t="shared" si="140"/>
        <v>0</v>
      </c>
      <c r="BE43" s="38">
        <f t="shared" si="140"/>
        <v>0</v>
      </c>
      <c r="BF43" s="38">
        <f t="shared" si="140"/>
        <v>0</v>
      </c>
      <c r="BG43" s="38">
        <f t="shared" si="140"/>
        <v>0</v>
      </c>
      <c r="BH43" s="38">
        <f t="shared" si="140"/>
        <v>0</v>
      </c>
      <c r="BI43" s="38">
        <f t="shared" si="140"/>
        <v>0</v>
      </c>
      <c r="BJ43" s="38">
        <f t="shared" si="140"/>
        <v>0</v>
      </c>
      <c r="BK43" s="38">
        <f t="shared" si="140"/>
        <v>0</v>
      </c>
      <c r="BL43" s="38">
        <f t="shared" ref="BL43:DN43" si="141">BL44</f>
        <v>0</v>
      </c>
      <c r="BM43" s="38">
        <f t="shared" si="141"/>
        <v>0</v>
      </c>
      <c r="BN43" s="38">
        <f t="shared" si="141"/>
        <v>0</v>
      </c>
      <c r="BO43" s="38">
        <f t="shared" si="141"/>
        <v>0</v>
      </c>
      <c r="BP43" s="38">
        <f t="shared" si="141"/>
        <v>0</v>
      </c>
      <c r="BQ43" s="38">
        <f t="shared" si="141"/>
        <v>0</v>
      </c>
      <c r="BR43" s="38">
        <f t="shared" si="141"/>
        <v>0</v>
      </c>
      <c r="BS43" s="38">
        <f t="shared" si="141"/>
        <v>0</v>
      </c>
      <c r="BT43" s="38">
        <f t="shared" si="141"/>
        <v>0</v>
      </c>
      <c r="BU43" s="38">
        <f t="shared" si="141"/>
        <v>0</v>
      </c>
      <c r="BV43" s="38">
        <f t="shared" si="141"/>
        <v>0</v>
      </c>
      <c r="BW43" s="38">
        <f t="shared" si="141"/>
        <v>0</v>
      </c>
      <c r="BX43" s="38">
        <f t="shared" si="141"/>
        <v>0</v>
      </c>
      <c r="BY43" s="38">
        <f t="shared" si="141"/>
        <v>0</v>
      </c>
      <c r="BZ43" s="38">
        <f t="shared" si="141"/>
        <v>0</v>
      </c>
      <c r="CA43" s="38">
        <f t="shared" si="141"/>
        <v>0</v>
      </c>
      <c r="CB43" s="38">
        <f t="shared" si="141"/>
        <v>0</v>
      </c>
      <c r="CC43" s="38">
        <f t="shared" si="141"/>
        <v>0</v>
      </c>
      <c r="CD43" s="38">
        <f t="shared" si="141"/>
        <v>0</v>
      </c>
      <c r="CE43" s="38">
        <f t="shared" si="141"/>
        <v>0</v>
      </c>
      <c r="CF43" s="38">
        <f t="shared" si="141"/>
        <v>0</v>
      </c>
      <c r="CG43" s="38">
        <f t="shared" si="141"/>
        <v>0</v>
      </c>
      <c r="CH43" s="38">
        <f t="shared" si="141"/>
        <v>0</v>
      </c>
      <c r="CI43" s="38">
        <f t="shared" si="141"/>
        <v>0</v>
      </c>
      <c r="CJ43" s="38">
        <f t="shared" si="141"/>
        <v>0</v>
      </c>
      <c r="CK43" s="38">
        <f t="shared" si="141"/>
        <v>0</v>
      </c>
      <c r="CL43" s="38">
        <f t="shared" si="141"/>
        <v>0</v>
      </c>
      <c r="CM43" s="38">
        <f t="shared" si="141"/>
        <v>0</v>
      </c>
      <c r="CN43" s="38">
        <f t="shared" si="141"/>
        <v>5</v>
      </c>
      <c r="CO43" s="38">
        <f t="shared" si="141"/>
        <v>190</v>
      </c>
      <c r="CP43" s="38">
        <f t="shared" si="141"/>
        <v>16</v>
      </c>
      <c r="CQ43" s="38">
        <f t="shared" si="141"/>
        <v>6</v>
      </c>
      <c r="CR43" s="38">
        <f t="shared" si="141"/>
        <v>10</v>
      </c>
      <c r="CS43" s="38">
        <f t="shared" si="141"/>
        <v>0</v>
      </c>
      <c r="CT43" s="38">
        <f t="shared" si="141"/>
        <v>0</v>
      </c>
      <c r="CU43" s="38">
        <f t="shared" si="141"/>
        <v>174</v>
      </c>
      <c r="CV43" s="38">
        <f t="shared" si="141"/>
        <v>1</v>
      </c>
      <c r="CW43" s="38">
        <f t="shared" si="141"/>
        <v>0</v>
      </c>
      <c r="CX43" s="38">
        <f t="shared" si="141"/>
        <v>0</v>
      </c>
      <c r="CY43" s="38">
        <f t="shared" si="141"/>
        <v>0</v>
      </c>
      <c r="CZ43" s="38">
        <f t="shared" si="141"/>
        <v>0</v>
      </c>
      <c r="DA43" s="38">
        <f t="shared" si="141"/>
        <v>16</v>
      </c>
      <c r="DB43" s="38">
        <f t="shared" si="141"/>
        <v>0</v>
      </c>
      <c r="DC43" s="38">
        <f t="shared" si="141"/>
        <v>5</v>
      </c>
      <c r="DD43" s="38">
        <f t="shared" si="141"/>
        <v>16</v>
      </c>
      <c r="DE43" s="38">
        <f t="shared" si="141"/>
        <v>190</v>
      </c>
      <c r="DF43" s="38">
        <f t="shared" si="141"/>
        <v>0</v>
      </c>
      <c r="DG43" s="38">
        <f t="shared" si="141"/>
        <v>0</v>
      </c>
      <c r="DH43" s="38">
        <f t="shared" si="141"/>
        <v>0</v>
      </c>
      <c r="DI43" s="38">
        <f t="shared" si="141"/>
        <v>0</v>
      </c>
      <c r="DJ43" s="38">
        <f t="shared" si="141"/>
        <v>0</v>
      </c>
      <c r="DK43" s="38">
        <f t="shared" si="141"/>
        <v>0</v>
      </c>
      <c r="DL43" s="38">
        <f t="shared" si="141"/>
        <v>0</v>
      </c>
      <c r="DM43" s="38">
        <f t="shared" si="141"/>
        <v>0</v>
      </c>
      <c r="DN43" s="38">
        <f t="shared" si="141"/>
        <v>0</v>
      </c>
      <c r="DO43" s="38">
        <f t="shared" ref="DO43:EV43" si="142">DO44</f>
        <v>0</v>
      </c>
      <c r="DP43" s="38">
        <f t="shared" si="142"/>
        <v>0</v>
      </c>
      <c r="DQ43" s="38">
        <f t="shared" si="142"/>
        <v>0</v>
      </c>
      <c r="DR43" s="38">
        <f t="shared" si="142"/>
        <v>0</v>
      </c>
      <c r="DS43" s="38">
        <f t="shared" si="142"/>
        <v>0</v>
      </c>
      <c r="DT43" s="38">
        <f t="shared" si="142"/>
        <v>0</v>
      </c>
      <c r="DU43" s="38">
        <f t="shared" si="142"/>
        <v>0</v>
      </c>
      <c r="DV43" s="38">
        <f t="shared" si="142"/>
        <v>0</v>
      </c>
      <c r="DW43" s="38">
        <f t="shared" si="142"/>
        <v>0</v>
      </c>
      <c r="DX43" s="38">
        <f t="shared" si="142"/>
        <v>0</v>
      </c>
      <c r="DY43" s="38">
        <f t="shared" si="142"/>
        <v>0</v>
      </c>
      <c r="DZ43" s="38">
        <f t="shared" si="142"/>
        <v>0</v>
      </c>
      <c r="EA43" s="38">
        <f t="shared" si="142"/>
        <v>0</v>
      </c>
      <c r="EB43" s="38">
        <f t="shared" si="142"/>
        <v>0</v>
      </c>
      <c r="EC43" s="38">
        <f t="shared" si="142"/>
        <v>0</v>
      </c>
      <c r="ED43" s="38">
        <f t="shared" si="142"/>
        <v>0</v>
      </c>
      <c r="EE43" s="38">
        <f t="shared" si="142"/>
        <v>0</v>
      </c>
      <c r="EF43" s="38">
        <f t="shared" si="142"/>
        <v>0</v>
      </c>
      <c r="EG43" s="38">
        <f t="shared" si="142"/>
        <v>0</v>
      </c>
      <c r="EH43" s="38">
        <f t="shared" si="142"/>
        <v>0</v>
      </c>
      <c r="EI43" s="38">
        <f t="shared" si="142"/>
        <v>0</v>
      </c>
      <c r="EJ43" s="38">
        <f t="shared" si="142"/>
        <v>0</v>
      </c>
      <c r="EK43" s="38">
        <f t="shared" si="142"/>
        <v>0</v>
      </c>
      <c r="EL43" s="38">
        <f t="shared" si="142"/>
        <v>0</v>
      </c>
      <c r="EM43" s="38">
        <f t="shared" si="142"/>
        <v>0</v>
      </c>
      <c r="EN43" s="38">
        <f t="shared" si="142"/>
        <v>0</v>
      </c>
      <c r="EO43" s="38">
        <f t="shared" si="142"/>
        <v>0</v>
      </c>
      <c r="EP43" s="38">
        <f t="shared" si="142"/>
        <v>0</v>
      </c>
      <c r="EQ43" s="38">
        <f t="shared" si="142"/>
        <v>0</v>
      </c>
      <c r="ER43" s="38">
        <f t="shared" si="142"/>
        <v>0</v>
      </c>
      <c r="ES43" s="38">
        <f t="shared" si="142"/>
        <v>0</v>
      </c>
      <c r="ET43" s="38">
        <f t="shared" si="142"/>
        <v>0</v>
      </c>
      <c r="EU43" s="38">
        <f t="shared" si="142"/>
        <v>0</v>
      </c>
      <c r="EV43" s="38">
        <f t="shared" si="142"/>
        <v>0</v>
      </c>
      <c r="EW43" s="50"/>
      <c r="EX43" s="58"/>
    </row>
    <row r="44" spans="1:154" ht="25.5" customHeight="1" x14ac:dyDescent="0.2">
      <c r="A44" s="14">
        <v>1</v>
      </c>
      <c r="B44" s="19" t="s">
        <v>63</v>
      </c>
      <c r="C44" s="16" t="s">
        <v>35</v>
      </c>
      <c r="D44" s="39"/>
      <c r="E44" s="39">
        <v>5</v>
      </c>
      <c r="F44" s="39">
        <v>190</v>
      </c>
      <c r="G44" s="39">
        <v>16</v>
      </c>
      <c r="H44" s="39"/>
      <c r="I44" s="39"/>
      <c r="J44" s="39"/>
      <c r="K44" s="39"/>
      <c r="L44" s="39"/>
      <c r="M44" s="39"/>
      <c r="N44" s="40"/>
      <c r="O44" s="39"/>
      <c r="P44" s="39"/>
      <c r="Q44" s="40"/>
      <c r="R44" s="40"/>
      <c r="S44" s="40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0"/>
      <c r="AP44" s="39"/>
      <c r="AQ44" s="39"/>
      <c r="AR44" s="39"/>
      <c r="AS44" s="40"/>
      <c r="AT44" s="40"/>
      <c r="AU44" s="40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40"/>
      <c r="BR44" s="39"/>
      <c r="BS44" s="39"/>
      <c r="BT44" s="39"/>
      <c r="BU44" s="40"/>
      <c r="BV44" s="40"/>
      <c r="BW44" s="40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>
        <v>5</v>
      </c>
      <c r="CO44" s="39">
        <v>190</v>
      </c>
      <c r="CP44" s="39">
        <v>16</v>
      </c>
      <c r="CQ44" s="39">
        <v>6</v>
      </c>
      <c r="CR44" s="39">
        <v>10</v>
      </c>
      <c r="CS44" s="40"/>
      <c r="CT44" s="39"/>
      <c r="CU44" s="39">
        <v>174</v>
      </c>
      <c r="CV44" s="39">
        <v>1</v>
      </c>
      <c r="CW44" s="40"/>
      <c r="CX44" s="40"/>
      <c r="CY44" s="40"/>
      <c r="CZ44" s="39"/>
      <c r="DA44" s="39">
        <v>16</v>
      </c>
      <c r="DB44" s="39"/>
      <c r="DC44" s="39">
        <v>5</v>
      </c>
      <c r="DD44" s="39">
        <v>16</v>
      </c>
      <c r="DE44" s="39">
        <v>190</v>
      </c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40"/>
      <c r="EA44" s="39"/>
      <c r="EB44" s="39"/>
      <c r="EC44" s="39"/>
      <c r="ED44" s="40"/>
      <c r="EE44" s="40"/>
      <c r="EF44" s="40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 t="s">
        <v>97</v>
      </c>
      <c r="EX44" s="66" t="s">
        <v>157</v>
      </c>
    </row>
    <row r="45" spans="1:154" ht="38.25" customHeight="1" x14ac:dyDescent="0.2">
      <c r="A45" s="14">
        <v>2</v>
      </c>
      <c r="B45" s="19" t="s">
        <v>69</v>
      </c>
      <c r="C45" s="16" t="s">
        <v>35</v>
      </c>
      <c r="D45" s="39"/>
      <c r="E45" s="39">
        <v>5</v>
      </c>
      <c r="F45" s="39">
        <v>190</v>
      </c>
      <c r="G45" s="39">
        <v>16</v>
      </c>
      <c r="H45" s="39"/>
      <c r="I45" s="39"/>
      <c r="J45" s="39"/>
      <c r="K45" s="39"/>
      <c r="L45" s="39"/>
      <c r="M45" s="39"/>
      <c r="N45" s="40"/>
      <c r="O45" s="39"/>
      <c r="P45" s="39"/>
      <c r="Q45" s="40"/>
      <c r="R45" s="40"/>
      <c r="S45" s="40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40"/>
      <c r="AP45" s="39"/>
      <c r="AQ45" s="39"/>
      <c r="AR45" s="39"/>
      <c r="AS45" s="40"/>
      <c r="AT45" s="40"/>
      <c r="AU45" s="40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40"/>
      <c r="BR45" s="39"/>
      <c r="BS45" s="39"/>
      <c r="BT45" s="39"/>
      <c r="BU45" s="40"/>
      <c r="BV45" s="40"/>
      <c r="BW45" s="40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>
        <v>5</v>
      </c>
      <c r="CO45" s="39">
        <v>190</v>
      </c>
      <c r="CP45" s="39">
        <v>16</v>
      </c>
      <c r="CQ45" s="39">
        <v>6</v>
      </c>
      <c r="CR45" s="39">
        <v>10</v>
      </c>
      <c r="CS45" s="40"/>
      <c r="CT45" s="39"/>
      <c r="CU45" s="39">
        <v>174</v>
      </c>
      <c r="CV45" s="39">
        <v>1</v>
      </c>
      <c r="CW45" s="40"/>
      <c r="CX45" s="40"/>
      <c r="CY45" s="40"/>
      <c r="CZ45" s="39"/>
      <c r="DA45" s="39">
        <v>16</v>
      </c>
      <c r="DB45" s="39"/>
      <c r="DC45" s="39">
        <v>5</v>
      </c>
      <c r="DD45" s="39">
        <v>16</v>
      </c>
      <c r="DE45" s="39">
        <v>190</v>
      </c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40"/>
      <c r="EA45" s="39"/>
      <c r="EB45" s="39"/>
      <c r="EC45" s="39"/>
      <c r="ED45" s="40"/>
      <c r="EE45" s="40"/>
      <c r="EF45" s="40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 t="s">
        <v>97</v>
      </c>
      <c r="EX45" s="66" t="s">
        <v>158</v>
      </c>
    </row>
    <row r="46" spans="1:154" ht="25.5" customHeight="1" x14ac:dyDescent="0.2">
      <c r="A46" s="14">
        <v>3</v>
      </c>
      <c r="B46" s="19" t="s">
        <v>74</v>
      </c>
      <c r="C46" s="16" t="s">
        <v>35</v>
      </c>
      <c r="D46" s="39"/>
      <c r="E46" s="39">
        <v>5</v>
      </c>
      <c r="F46" s="39">
        <v>190</v>
      </c>
      <c r="G46" s="39">
        <v>16</v>
      </c>
      <c r="H46" s="39"/>
      <c r="I46" s="39"/>
      <c r="J46" s="39"/>
      <c r="K46" s="39"/>
      <c r="L46" s="39"/>
      <c r="M46" s="39"/>
      <c r="N46" s="40"/>
      <c r="O46" s="39"/>
      <c r="P46" s="39"/>
      <c r="Q46" s="40"/>
      <c r="R46" s="40"/>
      <c r="S46" s="40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0"/>
      <c r="AP46" s="39"/>
      <c r="AQ46" s="39"/>
      <c r="AR46" s="39"/>
      <c r="AS46" s="40"/>
      <c r="AT46" s="40"/>
      <c r="AU46" s="40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40"/>
      <c r="BR46" s="39"/>
      <c r="BS46" s="39"/>
      <c r="BT46" s="39"/>
      <c r="BU46" s="40"/>
      <c r="BV46" s="40"/>
      <c r="BW46" s="40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>
        <v>5</v>
      </c>
      <c r="CO46" s="39">
        <v>190</v>
      </c>
      <c r="CP46" s="39">
        <v>16</v>
      </c>
      <c r="CQ46" s="39">
        <v>6</v>
      </c>
      <c r="CR46" s="39">
        <v>10</v>
      </c>
      <c r="CS46" s="40"/>
      <c r="CT46" s="39"/>
      <c r="CU46" s="39">
        <v>174</v>
      </c>
      <c r="CV46" s="39">
        <v>1</v>
      </c>
      <c r="CW46" s="40"/>
      <c r="CX46" s="40"/>
      <c r="CY46" s="40"/>
      <c r="CZ46" s="39"/>
      <c r="DA46" s="39">
        <v>16</v>
      </c>
      <c r="DB46" s="39"/>
      <c r="DC46" s="39">
        <v>5</v>
      </c>
      <c r="DD46" s="39">
        <v>16</v>
      </c>
      <c r="DE46" s="39">
        <v>190</v>
      </c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40"/>
      <c r="EA46" s="39"/>
      <c r="EB46" s="39"/>
      <c r="EC46" s="39"/>
      <c r="ED46" s="40"/>
      <c r="EE46" s="40"/>
      <c r="EF46" s="40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 t="s">
        <v>97</v>
      </c>
      <c r="EX46" s="66" t="s">
        <v>159</v>
      </c>
    </row>
    <row r="47" spans="1:154" ht="24" customHeight="1" x14ac:dyDescent="0.2">
      <c r="A47" s="11"/>
      <c r="B47" s="63" t="s">
        <v>55</v>
      </c>
      <c r="C47" s="12"/>
      <c r="D47" s="38"/>
      <c r="E47" s="38">
        <f>E48</f>
        <v>5</v>
      </c>
      <c r="F47" s="38">
        <f t="shared" ref="F47:BK47" si="143">F48</f>
        <v>190</v>
      </c>
      <c r="G47" s="38">
        <f t="shared" si="143"/>
        <v>14</v>
      </c>
      <c r="H47" s="38">
        <f t="shared" si="143"/>
        <v>0</v>
      </c>
      <c r="I47" s="38">
        <f t="shared" si="143"/>
        <v>0</v>
      </c>
      <c r="J47" s="38">
        <f t="shared" si="143"/>
        <v>0</v>
      </c>
      <c r="K47" s="38">
        <f t="shared" si="143"/>
        <v>0</v>
      </c>
      <c r="L47" s="38">
        <f t="shared" si="143"/>
        <v>0</v>
      </c>
      <c r="M47" s="38">
        <f t="shared" si="143"/>
        <v>0</v>
      </c>
      <c r="N47" s="38">
        <f t="shared" si="143"/>
        <v>0</v>
      </c>
      <c r="O47" s="38">
        <f t="shared" si="143"/>
        <v>0</v>
      </c>
      <c r="P47" s="38">
        <f t="shared" si="143"/>
        <v>0</v>
      </c>
      <c r="Q47" s="38">
        <f t="shared" si="143"/>
        <v>0</v>
      </c>
      <c r="R47" s="38">
        <f t="shared" si="143"/>
        <v>0</v>
      </c>
      <c r="S47" s="38">
        <f t="shared" si="143"/>
        <v>0</v>
      </c>
      <c r="T47" s="38">
        <f t="shared" si="143"/>
        <v>0</v>
      </c>
      <c r="U47" s="38">
        <f t="shared" si="143"/>
        <v>0</v>
      </c>
      <c r="V47" s="38">
        <f t="shared" si="143"/>
        <v>0</v>
      </c>
      <c r="W47" s="38">
        <f t="shared" si="143"/>
        <v>0</v>
      </c>
      <c r="X47" s="38">
        <f t="shared" si="143"/>
        <v>0</v>
      </c>
      <c r="Y47" s="38">
        <f t="shared" si="143"/>
        <v>0</v>
      </c>
      <c r="Z47" s="38">
        <f t="shared" si="143"/>
        <v>0</v>
      </c>
      <c r="AA47" s="38">
        <f t="shared" si="143"/>
        <v>0</v>
      </c>
      <c r="AB47" s="38">
        <f t="shared" si="143"/>
        <v>0</v>
      </c>
      <c r="AC47" s="38">
        <f t="shared" si="143"/>
        <v>0</v>
      </c>
      <c r="AD47" s="38">
        <f t="shared" si="143"/>
        <v>0</v>
      </c>
      <c r="AE47" s="38">
        <f t="shared" si="143"/>
        <v>0</v>
      </c>
      <c r="AF47" s="38">
        <f t="shared" si="143"/>
        <v>0</v>
      </c>
      <c r="AG47" s="38">
        <f t="shared" si="143"/>
        <v>0</v>
      </c>
      <c r="AH47" s="38">
        <f t="shared" si="143"/>
        <v>0</v>
      </c>
      <c r="AI47" s="38">
        <f t="shared" si="143"/>
        <v>0</v>
      </c>
      <c r="AJ47" s="38">
        <f t="shared" si="143"/>
        <v>0</v>
      </c>
      <c r="AK47" s="38">
        <f t="shared" si="143"/>
        <v>0</v>
      </c>
      <c r="AL47" s="38">
        <f t="shared" si="143"/>
        <v>0</v>
      </c>
      <c r="AM47" s="38">
        <f t="shared" si="143"/>
        <v>0</v>
      </c>
      <c r="AN47" s="38">
        <f t="shared" si="143"/>
        <v>0</v>
      </c>
      <c r="AO47" s="38">
        <f t="shared" si="143"/>
        <v>0</v>
      </c>
      <c r="AP47" s="38">
        <f t="shared" si="143"/>
        <v>0</v>
      </c>
      <c r="AQ47" s="38">
        <f t="shared" si="143"/>
        <v>0</v>
      </c>
      <c r="AR47" s="38">
        <f t="shared" si="143"/>
        <v>0</v>
      </c>
      <c r="AS47" s="38">
        <f t="shared" si="143"/>
        <v>0</v>
      </c>
      <c r="AT47" s="38">
        <f t="shared" si="143"/>
        <v>0</v>
      </c>
      <c r="AU47" s="38">
        <f t="shared" si="143"/>
        <v>0</v>
      </c>
      <c r="AV47" s="38">
        <f t="shared" si="143"/>
        <v>0</v>
      </c>
      <c r="AW47" s="38">
        <f t="shared" si="143"/>
        <v>0</v>
      </c>
      <c r="AX47" s="38">
        <f t="shared" si="143"/>
        <v>0</v>
      </c>
      <c r="AY47" s="38">
        <f t="shared" si="143"/>
        <v>0</v>
      </c>
      <c r="AZ47" s="38">
        <f t="shared" si="143"/>
        <v>0</v>
      </c>
      <c r="BA47" s="38">
        <f t="shared" si="143"/>
        <v>0</v>
      </c>
      <c r="BB47" s="38">
        <f t="shared" si="143"/>
        <v>0</v>
      </c>
      <c r="BC47" s="38">
        <f t="shared" si="143"/>
        <v>0</v>
      </c>
      <c r="BD47" s="38">
        <f t="shared" si="143"/>
        <v>0</v>
      </c>
      <c r="BE47" s="38">
        <f t="shared" si="143"/>
        <v>0</v>
      </c>
      <c r="BF47" s="38">
        <f t="shared" si="143"/>
        <v>0</v>
      </c>
      <c r="BG47" s="38">
        <f t="shared" si="143"/>
        <v>0</v>
      </c>
      <c r="BH47" s="38">
        <f t="shared" si="143"/>
        <v>0</v>
      </c>
      <c r="BI47" s="38">
        <f t="shared" si="143"/>
        <v>0</v>
      </c>
      <c r="BJ47" s="38">
        <f t="shared" si="143"/>
        <v>0</v>
      </c>
      <c r="BK47" s="38">
        <f t="shared" si="143"/>
        <v>0</v>
      </c>
      <c r="BL47" s="38">
        <f t="shared" ref="BL47:DN47" si="144">BL48</f>
        <v>0</v>
      </c>
      <c r="BM47" s="38">
        <f t="shared" si="144"/>
        <v>0</v>
      </c>
      <c r="BN47" s="38">
        <f t="shared" si="144"/>
        <v>0</v>
      </c>
      <c r="BO47" s="38">
        <f t="shared" si="144"/>
        <v>0</v>
      </c>
      <c r="BP47" s="38">
        <f t="shared" si="144"/>
        <v>0</v>
      </c>
      <c r="BQ47" s="38">
        <f t="shared" si="144"/>
        <v>0</v>
      </c>
      <c r="BR47" s="38">
        <f t="shared" si="144"/>
        <v>0</v>
      </c>
      <c r="BS47" s="38">
        <f t="shared" si="144"/>
        <v>0</v>
      </c>
      <c r="BT47" s="38">
        <f t="shared" si="144"/>
        <v>0</v>
      </c>
      <c r="BU47" s="38">
        <f t="shared" si="144"/>
        <v>0</v>
      </c>
      <c r="BV47" s="38">
        <f t="shared" si="144"/>
        <v>0</v>
      </c>
      <c r="BW47" s="38">
        <f t="shared" si="144"/>
        <v>0</v>
      </c>
      <c r="BX47" s="38">
        <f t="shared" si="144"/>
        <v>0</v>
      </c>
      <c r="BY47" s="38">
        <f t="shared" si="144"/>
        <v>0</v>
      </c>
      <c r="BZ47" s="38">
        <f t="shared" si="144"/>
        <v>0</v>
      </c>
      <c r="CA47" s="38">
        <f t="shared" si="144"/>
        <v>0</v>
      </c>
      <c r="CB47" s="38">
        <f t="shared" si="144"/>
        <v>0</v>
      </c>
      <c r="CC47" s="38">
        <f t="shared" si="144"/>
        <v>0</v>
      </c>
      <c r="CD47" s="38">
        <f t="shared" si="144"/>
        <v>0</v>
      </c>
      <c r="CE47" s="38">
        <f t="shared" si="144"/>
        <v>0</v>
      </c>
      <c r="CF47" s="38">
        <f t="shared" si="144"/>
        <v>0</v>
      </c>
      <c r="CG47" s="38">
        <f t="shared" si="144"/>
        <v>0</v>
      </c>
      <c r="CH47" s="38">
        <f t="shared" si="144"/>
        <v>0</v>
      </c>
      <c r="CI47" s="38">
        <f t="shared" si="144"/>
        <v>0</v>
      </c>
      <c r="CJ47" s="38">
        <f t="shared" si="144"/>
        <v>0</v>
      </c>
      <c r="CK47" s="38">
        <f t="shared" si="144"/>
        <v>0</v>
      </c>
      <c r="CL47" s="38">
        <f t="shared" si="144"/>
        <v>0</v>
      </c>
      <c r="CM47" s="38">
        <f t="shared" si="144"/>
        <v>0</v>
      </c>
      <c r="CN47" s="38">
        <f t="shared" si="144"/>
        <v>5</v>
      </c>
      <c r="CO47" s="38">
        <f t="shared" si="144"/>
        <v>190</v>
      </c>
      <c r="CP47" s="38">
        <f t="shared" si="144"/>
        <v>14</v>
      </c>
      <c r="CQ47" s="38">
        <f t="shared" si="144"/>
        <v>6</v>
      </c>
      <c r="CR47" s="38">
        <f t="shared" si="144"/>
        <v>8</v>
      </c>
      <c r="CS47" s="38">
        <f t="shared" si="144"/>
        <v>0</v>
      </c>
      <c r="CT47" s="38">
        <f t="shared" si="144"/>
        <v>0</v>
      </c>
      <c r="CU47" s="38">
        <f t="shared" si="144"/>
        <v>176</v>
      </c>
      <c r="CV47" s="38">
        <f t="shared" si="144"/>
        <v>1</v>
      </c>
      <c r="CW47" s="38">
        <f t="shared" si="144"/>
        <v>0</v>
      </c>
      <c r="CX47" s="38">
        <f t="shared" si="144"/>
        <v>0</v>
      </c>
      <c r="CY47" s="38">
        <f t="shared" si="144"/>
        <v>0</v>
      </c>
      <c r="CZ47" s="38">
        <f t="shared" si="144"/>
        <v>0</v>
      </c>
      <c r="DA47" s="38">
        <f t="shared" si="144"/>
        <v>0</v>
      </c>
      <c r="DB47" s="38">
        <f t="shared" si="144"/>
        <v>0</v>
      </c>
      <c r="DC47" s="38">
        <f t="shared" si="144"/>
        <v>0</v>
      </c>
      <c r="DD47" s="38">
        <f t="shared" si="144"/>
        <v>0</v>
      </c>
      <c r="DE47" s="38">
        <f t="shared" si="144"/>
        <v>0</v>
      </c>
      <c r="DF47" s="38">
        <f t="shared" si="144"/>
        <v>14</v>
      </c>
      <c r="DG47" s="38">
        <f t="shared" si="144"/>
        <v>0</v>
      </c>
      <c r="DH47" s="38">
        <f t="shared" si="144"/>
        <v>5</v>
      </c>
      <c r="DI47" s="38">
        <f t="shared" si="144"/>
        <v>14</v>
      </c>
      <c r="DJ47" s="38">
        <f t="shared" si="144"/>
        <v>190</v>
      </c>
      <c r="DK47" s="38">
        <f t="shared" si="144"/>
        <v>0</v>
      </c>
      <c r="DL47" s="38">
        <f t="shared" si="144"/>
        <v>0</v>
      </c>
      <c r="DM47" s="38">
        <f t="shared" si="144"/>
        <v>0</v>
      </c>
      <c r="DN47" s="38">
        <f t="shared" si="144"/>
        <v>0</v>
      </c>
      <c r="DO47" s="38">
        <f t="shared" ref="DO47:EV47" si="145">DO48</f>
        <v>0</v>
      </c>
      <c r="DP47" s="38">
        <f t="shared" si="145"/>
        <v>0</v>
      </c>
      <c r="DQ47" s="38">
        <f t="shared" si="145"/>
        <v>0</v>
      </c>
      <c r="DR47" s="38">
        <f t="shared" si="145"/>
        <v>0</v>
      </c>
      <c r="DS47" s="38">
        <f t="shared" si="145"/>
        <v>0</v>
      </c>
      <c r="DT47" s="38">
        <f t="shared" si="145"/>
        <v>0</v>
      </c>
      <c r="DU47" s="38">
        <f t="shared" si="145"/>
        <v>0</v>
      </c>
      <c r="DV47" s="38">
        <f t="shared" si="145"/>
        <v>0</v>
      </c>
      <c r="DW47" s="38">
        <f t="shared" si="145"/>
        <v>0</v>
      </c>
      <c r="DX47" s="38">
        <f t="shared" si="145"/>
        <v>0</v>
      </c>
      <c r="DY47" s="38">
        <f t="shared" si="145"/>
        <v>0</v>
      </c>
      <c r="DZ47" s="38">
        <f t="shared" si="145"/>
        <v>0</v>
      </c>
      <c r="EA47" s="38">
        <f t="shared" si="145"/>
        <v>0</v>
      </c>
      <c r="EB47" s="38">
        <f t="shared" si="145"/>
        <v>0</v>
      </c>
      <c r="EC47" s="38">
        <f t="shared" si="145"/>
        <v>0</v>
      </c>
      <c r="ED47" s="38">
        <f t="shared" si="145"/>
        <v>0</v>
      </c>
      <c r="EE47" s="38">
        <f t="shared" si="145"/>
        <v>0</v>
      </c>
      <c r="EF47" s="38">
        <f t="shared" si="145"/>
        <v>0</v>
      </c>
      <c r="EG47" s="38">
        <f t="shared" si="145"/>
        <v>0</v>
      </c>
      <c r="EH47" s="38">
        <f t="shared" si="145"/>
        <v>0</v>
      </c>
      <c r="EI47" s="38">
        <f t="shared" si="145"/>
        <v>0</v>
      </c>
      <c r="EJ47" s="38">
        <f t="shared" si="145"/>
        <v>0</v>
      </c>
      <c r="EK47" s="38">
        <f t="shared" si="145"/>
        <v>0</v>
      </c>
      <c r="EL47" s="38">
        <f t="shared" si="145"/>
        <v>0</v>
      </c>
      <c r="EM47" s="38">
        <f t="shared" si="145"/>
        <v>0</v>
      </c>
      <c r="EN47" s="38">
        <f t="shared" si="145"/>
        <v>0</v>
      </c>
      <c r="EO47" s="38">
        <f t="shared" si="145"/>
        <v>0</v>
      </c>
      <c r="EP47" s="38">
        <f t="shared" si="145"/>
        <v>0</v>
      </c>
      <c r="EQ47" s="38">
        <f t="shared" si="145"/>
        <v>0</v>
      </c>
      <c r="ER47" s="38">
        <f t="shared" si="145"/>
        <v>0</v>
      </c>
      <c r="ES47" s="38">
        <f t="shared" si="145"/>
        <v>0</v>
      </c>
      <c r="ET47" s="38">
        <f t="shared" si="145"/>
        <v>0</v>
      </c>
      <c r="EU47" s="38">
        <f t="shared" si="145"/>
        <v>0</v>
      </c>
      <c r="EV47" s="38">
        <f t="shared" si="145"/>
        <v>0</v>
      </c>
      <c r="EW47" s="50"/>
      <c r="EX47" s="58"/>
    </row>
    <row r="48" spans="1:154" ht="25.5" customHeight="1" x14ac:dyDescent="0.2">
      <c r="A48" s="14">
        <v>1</v>
      </c>
      <c r="B48" s="19" t="s">
        <v>131</v>
      </c>
      <c r="C48" s="16" t="s">
        <v>35</v>
      </c>
      <c r="D48" s="39"/>
      <c r="E48" s="39">
        <v>5</v>
      </c>
      <c r="F48" s="39">
        <v>190</v>
      </c>
      <c r="G48" s="39">
        <v>14</v>
      </c>
      <c r="H48" s="39"/>
      <c r="I48" s="39"/>
      <c r="J48" s="39"/>
      <c r="K48" s="39"/>
      <c r="L48" s="39"/>
      <c r="M48" s="39"/>
      <c r="N48" s="40"/>
      <c r="O48" s="39"/>
      <c r="P48" s="39"/>
      <c r="Q48" s="40"/>
      <c r="R48" s="40"/>
      <c r="S48" s="40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0"/>
      <c r="AP48" s="39"/>
      <c r="AQ48" s="39"/>
      <c r="AR48" s="39"/>
      <c r="AS48" s="40"/>
      <c r="AT48" s="40"/>
      <c r="AU48" s="40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40"/>
      <c r="BR48" s="39"/>
      <c r="BS48" s="39"/>
      <c r="BT48" s="39"/>
      <c r="BU48" s="40"/>
      <c r="BV48" s="40"/>
      <c r="BW48" s="40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v>5</v>
      </c>
      <c r="CO48" s="39">
        <v>190</v>
      </c>
      <c r="CP48" s="39">
        <v>14</v>
      </c>
      <c r="CQ48" s="39">
        <v>6</v>
      </c>
      <c r="CR48" s="39">
        <v>8</v>
      </c>
      <c r="CS48" s="40"/>
      <c r="CT48" s="39"/>
      <c r="CU48" s="39">
        <v>176</v>
      </c>
      <c r="CV48" s="39">
        <v>1</v>
      </c>
      <c r="CW48" s="40"/>
      <c r="CX48" s="40"/>
      <c r="CY48" s="40"/>
      <c r="CZ48" s="39"/>
      <c r="DA48" s="39"/>
      <c r="DB48" s="39"/>
      <c r="DC48" s="39"/>
      <c r="DD48" s="39"/>
      <c r="DE48" s="39"/>
      <c r="DF48" s="39">
        <v>14</v>
      </c>
      <c r="DG48" s="39"/>
      <c r="DH48" s="39">
        <v>5</v>
      </c>
      <c r="DI48" s="39">
        <v>14</v>
      </c>
      <c r="DJ48" s="39">
        <v>190</v>
      </c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40"/>
      <c r="EA48" s="39"/>
      <c r="EB48" s="39"/>
      <c r="EC48" s="39"/>
      <c r="ED48" s="40"/>
      <c r="EE48" s="40"/>
      <c r="EF48" s="40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 t="s">
        <v>97</v>
      </c>
      <c r="EX48" s="66" t="s">
        <v>160</v>
      </c>
    </row>
    <row r="49" spans="1:154" ht="25.5" customHeight="1" x14ac:dyDescent="0.2">
      <c r="A49" s="14">
        <v>2</v>
      </c>
      <c r="B49" s="19" t="s">
        <v>109</v>
      </c>
      <c r="C49" s="16" t="s">
        <v>35</v>
      </c>
      <c r="D49" s="39"/>
      <c r="E49" s="39">
        <v>5</v>
      </c>
      <c r="F49" s="39">
        <v>190</v>
      </c>
      <c r="G49" s="39">
        <v>14</v>
      </c>
      <c r="H49" s="39"/>
      <c r="I49" s="39"/>
      <c r="J49" s="39"/>
      <c r="K49" s="39"/>
      <c r="L49" s="39"/>
      <c r="M49" s="39"/>
      <c r="N49" s="40"/>
      <c r="O49" s="39"/>
      <c r="P49" s="39"/>
      <c r="Q49" s="40"/>
      <c r="R49" s="40"/>
      <c r="S49" s="40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40"/>
      <c r="AP49" s="39"/>
      <c r="AQ49" s="39"/>
      <c r="AR49" s="39"/>
      <c r="AS49" s="40"/>
      <c r="AT49" s="40"/>
      <c r="AU49" s="40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  <c r="BR49" s="39"/>
      <c r="BS49" s="39"/>
      <c r="BT49" s="39"/>
      <c r="BU49" s="40"/>
      <c r="BV49" s="40"/>
      <c r="BW49" s="40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>
        <v>5</v>
      </c>
      <c r="CO49" s="39">
        <v>190</v>
      </c>
      <c r="CP49" s="39">
        <v>14</v>
      </c>
      <c r="CQ49" s="39">
        <v>6</v>
      </c>
      <c r="CR49" s="39">
        <v>8</v>
      </c>
      <c r="CS49" s="40"/>
      <c r="CT49" s="39"/>
      <c r="CU49" s="39">
        <v>176</v>
      </c>
      <c r="CV49" s="39">
        <v>1</v>
      </c>
      <c r="CW49" s="40"/>
      <c r="CX49" s="40"/>
      <c r="CY49" s="40"/>
      <c r="CZ49" s="39"/>
      <c r="DA49" s="39"/>
      <c r="DB49" s="39"/>
      <c r="DC49" s="39"/>
      <c r="DD49" s="39"/>
      <c r="DE49" s="39"/>
      <c r="DF49" s="39">
        <v>14</v>
      </c>
      <c r="DG49" s="39"/>
      <c r="DH49" s="39">
        <v>5</v>
      </c>
      <c r="DI49" s="39">
        <v>14</v>
      </c>
      <c r="DJ49" s="39">
        <v>190</v>
      </c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40"/>
      <c r="EA49" s="39"/>
      <c r="EB49" s="39"/>
      <c r="EC49" s="39"/>
      <c r="ED49" s="40"/>
      <c r="EE49" s="40"/>
      <c r="EF49" s="40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 t="s">
        <v>97</v>
      </c>
      <c r="EX49" s="66" t="s">
        <v>161</v>
      </c>
    </row>
    <row r="50" spans="1:154" ht="38.25" customHeight="1" x14ac:dyDescent="0.2">
      <c r="A50" s="14">
        <v>3</v>
      </c>
      <c r="B50" s="19" t="s">
        <v>110</v>
      </c>
      <c r="C50" s="16" t="s">
        <v>35</v>
      </c>
      <c r="D50" s="39"/>
      <c r="E50" s="39">
        <v>5</v>
      </c>
      <c r="F50" s="39">
        <v>190</v>
      </c>
      <c r="G50" s="39">
        <v>14</v>
      </c>
      <c r="H50" s="39"/>
      <c r="I50" s="39"/>
      <c r="J50" s="39"/>
      <c r="K50" s="39"/>
      <c r="L50" s="39"/>
      <c r="M50" s="39"/>
      <c r="N50" s="40"/>
      <c r="O50" s="39"/>
      <c r="P50" s="39"/>
      <c r="Q50" s="40"/>
      <c r="R50" s="40"/>
      <c r="S50" s="40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0"/>
      <c r="AP50" s="39"/>
      <c r="AQ50" s="39"/>
      <c r="AR50" s="39"/>
      <c r="AS50" s="40"/>
      <c r="AT50" s="40"/>
      <c r="AU50" s="40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40"/>
      <c r="BR50" s="39"/>
      <c r="BS50" s="39"/>
      <c r="BT50" s="39"/>
      <c r="BU50" s="40"/>
      <c r="BV50" s="40"/>
      <c r="BW50" s="40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>
        <v>5</v>
      </c>
      <c r="CO50" s="39">
        <v>190</v>
      </c>
      <c r="CP50" s="39">
        <v>14</v>
      </c>
      <c r="CQ50" s="39">
        <v>6</v>
      </c>
      <c r="CR50" s="39">
        <v>8</v>
      </c>
      <c r="CS50" s="40"/>
      <c r="CT50" s="39"/>
      <c r="CU50" s="39">
        <v>176</v>
      </c>
      <c r="CV50" s="39">
        <v>1</v>
      </c>
      <c r="CW50" s="40"/>
      <c r="CX50" s="40"/>
      <c r="CY50" s="40"/>
      <c r="CZ50" s="39"/>
      <c r="DA50" s="39"/>
      <c r="DB50" s="39"/>
      <c r="DC50" s="39"/>
      <c r="DD50" s="39"/>
      <c r="DE50" s="39"/>
      <c r="DF50" s="39">
        <v>14</v>
      </c>
      <c r="DG50" s="39"/>
      <c r="DH50" s="39">
        <v>5</v>
      </c>
      <c r="DI50" s="39">
        <v>14</v>
      </c>
      <c r="DJ50" s="39">
        <v>190</v>
      </c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40"/>
      <c r="EA50" s="39"/>
      <c r="EB50" s="39"/>
      <c r="EC50" s="39"/>
      <c r="ED50" s="40"/>
      <c r="EE50" s="40"/>
      <c r="EF50" s="40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 t="s">
        <v>97</v>
      </c>
      <c r="EX50" s="66" t="s">
        <v>160</v>
      </c>
    </row>
    <row r="51" spans="1:154" ht="24" customHeight="1" x14ac:dyDescent="0.2">
      <c r="A51" s="11"/>
      <c r="B51" s="63" t="s">
        <v>55</v>
      </c>
      <c r="C51" s="12"/>
      <c r="D51" s="38"/>
      <c r="E51" s="38">
        <f>E52</f>
        <v>5</v>
      </c>
      <c r="F51" s="38">
        <f t="shared" ref="F51:BK51" si="146">F52</f>
        <v>190</v>
      </c>
      <c r="G51" s="38">
        <f t="shared" si="146"/>
        <v>14</v>
      </c>
      <c r="H51" s="38">
        <f t="shared" si="146"/>
        <v>0</v>
      </c>
      <c r="I51" s="38">
        <f t="shared" si="146"/>
        <v>0</v>
      </c>
      <c r="J51" s="38">
        <f t="shared" si="146"/>
        <v>0</v>
      </c>
      <c r="K51" s="38">
        <f t="shared" si="146"/>
        <v>0</v>
      </c>
      <c r="L51" s="38">
        <f t="shared" si="146"/>
        <v>0</v>
      </c>
      <c r="M51" s="38">
        <f t="shared" si="146"/>
        <v>0</v>
      </c>
      <c r="N51" s="38">
        <f t="shared" si="146"/>
        <v>0</v>
      </c>
      <c r="O51" s="38">
        <f t="shared" si="146"/>
        <v>0</v>
      </c>
      <c r="P51" s="38">
        <f t="shared" si="146"/>
        <v>0</v>
      </c>
      <c r="Q51" s="38">
        <f t="shared" si="146"/>
        <v>0</v>
      </c>
      <c r="R51" s="38">
        <f t="shared" si="146"/>
        <v>0</v>
      </c>
      <c r="S51" s="38">
        <f t="shared" si="146"/>
        <v>0</v>
      </c>
      <c r="T51" s="38">
        <f t="shared" si="146"/>
        <v>0</v>
      </c>
      <c r="U51" s="38">
        <f t="shared" si="146"/>
        <v>0</v>
      </c>
      <c r="V51" s="38">
        <f t="shared" si="146"/>
        <v>0</v>
      </c>
      <c r="W51" s="38">
        <f t="shared" si="146"/>
        <v>0</v>
      </c>
      <c r="X51" s="38">
        <f t="shared" si="146"/>
        <v>0</v>
      </c>
      <c r="Y51" s="38">
        <f t="shared" si="146"/>
        <v>0</v>
      </c>
      <c r="Z51" s="38">
        <f t="shared" si="146"/>
        <v>0</v>
      </c>
      <c r="AA51" s="38">
        <f t="shared" si="146"/>
        <v>0</v>
      </c>
      <c r="AB51" s="38">
        <f t="shared" si="146"/>
        <v>0</v>
      </c>
      <c r="AC51" s="38">
        <f t="shared" si="146"/>
        <v>0</v>
      </c>
      <c r="AD51" s="38">
        <f t="shared" si="146"/>
        <v>0</v>
      </c>
      <c r="AE51" s="38">
        <f t="shared" si="146"/>
        <v>0</v>
      </c>
      <c r="AF51" s="38">
        <f t="shared" si="146"/>
        <v>0</v>
      </c>
      <c r="AG51" s="38">
        <f t="shared" si="146"/>
        <v>0</v>
      </c>
      <c r="AH51" s="38">
        <f t="shared" si="146"/>
        <v>0</v>
      </c>
      <c r="AI51" s="38">
        <f t="shared" si="146"/>
        <v>0</v>
      </c>
      <c r="AJ51" s="38">
        <f t="shared" si="146"/>
        <v>0</v>
      </c>
      <c r="AK51" s="38">
        <f t="shared" si="146"/>
        <v>0</v>
      </c>
      <c r="AL51" s="38">
        <f t="shared" si="146"/>
        <v>0</v>
      </c>
      <c r="AM51" s="38">
        <f t="shared" si="146"/>
        <v>0</v>
      </c>
      <c r="AN51" s="38">
        <f t="shared" si="146"/>
        <v>0</v>
      </c>
      <c r="AO51" s="38">
        <f t="shared" si="146"/>
        <v>0</v>
      </c>
      <c r="AP51" s="38">
        <f t="shared" si="146"/>
        <v>0</v>
      </c>
      <c r="AQ51" s="38">
        <f t="shared" si="146"/>
        <v>0</v>
      </c>
      <c r="AR51" s="38">
        <f t="shared" si="146"/>
        <v>0</v>
      </c>
      <c r="AS51" s="38">
        <f t="shared" si="146"/>
        <v>0</v>
      </c>
      <c r="AT51" s="38">
        <f t="shared" si="146"/>
        <v>0</v>
      </c>
      <c r="AU51" s="38">
        <f t="shared" si="146"/>
        <v>0</v>
      </c>
      <c r="AV51" s="38">
        <f t="shared" si="146"/>
        <v>0</v>
      </c>
      <c r="AW51" s="38">
        <f t="shared" si="146"/>
        <v>0</v>
      </c>
      <c r="AX51" s="38">
        <f t="shared" si="146"/>
        <v>0</v>
      </c>
      <c r="AY51" s="38">
        <f t="shared" si="146"/>
        <v>0</v>
      </c>
      <c r="AZ51" s="38">
        <f t="shared" si="146"/>
        <v>0</v>
      </c>
      <c r="BA51" s="38">
        <f t="shared" si="146"/>
        <v>0</v>
      </c>
      <c r="BB51" s="38">
        <f t="shared" si="146"/>
        <v>0</v>
      </c>
      <c r="BC51" s="38">
        <f t="shared" si="146"/>
        <v>0</v>
      </c>
      <c r="BD51" s="38">
        <f t="shared" si="146"/>
        <v>0</v>
      </c>
      <c r="BE51" s="38">
        <f t="shared" si="146"/>
        <v>0</v>
      </c>
      <c r="BF51" s="38">
        <f t="shared" si="146"/>
        <v>0</v>
      </c>
      <c r="BG51" s="38">
        <f t="shared" si="146"/>
        <v>0</v>
      </c>
      <c r="BH51" s="38">
        <f t="shared" si="146"/>
        <v>0</v>
      </c>
      <c r="BI51" s="38">
        <f t="shared" si="146"/>
        <v>0</v>
      </c>
      <c r="BJ51" s="38">
        <f t="shared" si="146"/>
        <v>0</v>
      </c>
      <c r="BK51" s="38">
        <f t="shared" si="146"/>
        <v>0</v>
      </c>
      <c r="BL51" s="38">
        <f t="shared" ref="BL51:DN51" si="147">BL52</f>
        <v>0</v>
      </c>
      <c r="BM51" s="38">
        <f t="shared" si="147"/>
        <v>0</v>
      </c>
      <c r="BN51" s="38">
        <f t="shared" si="147"/>
        <v>0</v>
      </c>
      <c r="BO51" s="38">
        <f t="shared" si="147"/>
        <v>0</v>
      </c>
      <c r="BP51" s="38">
        <f t="shared" si="147"/>
        <v>0</v>
      </c>
      <c r="BQ51" s="38">
        <f t="shared" si="147"/>
        <v>0</v>
      </c>
      <c r="BR51" s="38">
        <f t="shared" si="147"/>
        <v>0</v>
      </c>
      <c r="BS51" s="38">
        <f t="shared" si="147"/>
        <v>0</v>
      </c>
      <c r="BT51" s="38">
        <f t="shared" si="147"/>
        <v>0</v>
      </c>
      <c r="BU51" s="38">
        <f t="shared" si="147"/>
        <v>0</v>
      </c>
      <c r="BV51" s="38">
        <f t="shared" si="147"/>
        <v>0</v>
      </c>
      <c r="BW51" s="38">
        <f t="shared" si="147"/>
        <v>0</v>
      </c>
      <c r="BX51" s="38">
        <f t="shared" si="147"/>
        <v>0</v>
      </c>
      <c r="BY51" s="38">
        <f t="shared" si="147"/>
        <v>0</v>
      </c>
      <c r="BZ51" s="38">
        <f t="shared" si="147"/>
        <v>0</v>
      </c>
      <c r="CA51" s="38">
        <f t="shared" si="147"/>
        <v>0</v>
      </c>
      <c r="CB51" s="38">
        <f t="shared" si="147"/>
        <v>0</v>
      </c>
      <c r="CC51" s="38">
        <f t="shared" si="147"/>
        <v>0</v>
      </c>
      <c r="CD51" s="38">
        <f t="shared" si="147"/>
        <v>0</v>
      </c>
      <c r="CE51" s="38">
        <f t="shared" si="147"/>
        <v>0</v>
      </c>
      <c r="CF51" s="38">
        <f t="shared" si="147"/>
        <v>0</v>
      </c>
      <c r="CG51" s="38">
        <f t="shared" si="147"/>
        <v>0</v>
      </c>
      <c r="CH51" s="38">
        <f t="shared" si="147"/>
        <v>0</v>
      </c>
      <c r="CI51" s="38">
        <f t="shared" si="147"/>
        <v>0</v>
      </c>
      <c r="CJ51" s="38">
        <f t="shared" si="147"/>
        <v>0</v>
      </c>
      <c r="CK51" s="38">
        <f t="shared" si="147"/>
        <v>0</v>
      </c>
      <c r="CL51" s="38">
        <f t="shared" si="147"/>
        <v>0</v>
      </c>
      <c r="CM51" s="38">
        <f t="shared" si="147"/>
        <v>0</v>
      </c>
      <c r="CN51" s="38">
        <f t="shared" si="147"/>
        <v>5</v>
      </c>
      <c r="CO51" s="38">
        <f t="shared" si="147"/>
        <v>190</v>
      </c>
      <c r="CP51" s="38">
        <f t="shared" si="147"/>
        <v>14</v>
      </c>
      <c r="CQ51" s="38">
        <f t="shared" si="147"/>
        <v>6</v>
      </c>
      <c r="CR51" s="38">
        <f t="shared" si="147"/>
        <v>8</v>
      </c>
      <c r="CS51" s="38">
        <f t="shared" si="147"/>
        <v>0</v>
      </c>
      <c r="CT51" s="38">
        <f t="shared" si="147"/>
        <v>0</v>
      </c>
      <c r="CU51" s="38">
        <f t="shared" si="147"/>
        <v>176</v>
      </c>
      <c r="CV51" s="38">
        <f t="shared" si="147"/>
        <v>0</v>
      </c>
      <c r="CW51" s="38">
        <f t="shared" si="147"/>
        <v>0</v>
      </c>
      <c r="CX51" s="38">
        <f t="shared" si="147"/>
        <v>0</v>
      </c>
      <c r="CY51" s="38">
        <f t="shared" si="147"/>
        <v>0</v>
      </c>
      <c r="CZ51" s="38">
        <f t="shared" si="147"/>
        <v>0</v>
      </c>
      <c r="DA51" s="38">
        <f t="shared" si="147"/>
        <v>0</v>
      </c>
      <c r="DB51" s="38">
        <f t="shared" si="147"/>
        <v>0</v>
      </c>
      <c r="DC51" s="38">
        <f t="shared" si="147"/>
        <v>0</v>
      </c>
      <c r="DD51" s="38">
        <f t="shared" si="147"/>
        <v>0</v>
      </c>
      <c r="DE51" s="38">
        <f t="shared" si="147"/>
        <v>0</v>
      </c>
      <c r="DF51" s="38">
        <f t="shared" si="147"/>
        <v>0</v>
      </c>
      <c r="DG51" s="38">
        <f t="shared" si="147"/>
        <v>0</v>
      </c>
      <c r="DH51" s="38">
        <f t="shared" si="147"/>
        <v>0</v>
      </c>
      <c r="DI51" s="38">
        <f t="shared" si="147"/>
        <v>0</v>
      </c>
      <c r="DJ51" s="38">
        <f t="shared" si="147"/>
        <v>0</v>
      </c>
      <c r="DK51" s="38">
        <f t="shared" si="147"/>
        <v>14</v>
      </c>
      <c r="DL51" s="38">
        <f t="shared" si="147"/>
        <v>0</v>
      </c>
      <c r="DM51" s="38">
        <f t="shared" si="147"/>
        <v>5</v>
      </c>
      <c r="DN51" s="38">
        <f t="shared" si="147"/>
        <v>14</v>
      </c>
      <c r="DO51" s="38">
        <f t="shared" ref="DO51:EV51" si="148">DO52</f>
        <v>190</v>
      </c>
      <c r="DP51" s="38">
        <f t="shared" si="148"/>
        <v>0</v>
      </c>
      <c r="DQ51" s="38">
        <f t="shared" si="148"/>
        <v>0</v>
      </c>
      <c r="DR51" s="38">
        <f t="shared" si="148"/>
        <v>0</v>
      </c>
      <c r="DS51" s="38">
        <f t="shared" si="148"/>
        <v>0</v>
      </c>
      <c r="DT51" s="38">
        <f t="shared" si="148"/>
        <v>0</v>
      </c>
      <c r="DU51" s="38">
        <f t="shared" si="148"/>
        <v>0</v>
      </c>
      <c r="DV51" s="38">
        <f t="shared" si="148"/>
        <v>0</v>
      </c>
      <c r="DW51" s="38">
        <f t="shared" si="148"/>
        <v>0</v>
      </c>
      <c r="DX51" s="38">
        <f t="shared" si="148"/>
        <v>0</v>
      </c>
      <c r="DY51" s="38">
        <f t="shared" si="148"/>
        <v>0</v>
      </c>
      <c r="DZ51" s="38">
        <f t="shared" si="148"/>
        <v>0</v>
      </c>
      <c r="EA51" s="38">
        <f t="shared" si="148"/>
        <v>0</v>
      </c>
      <c r="EB51" s="38">
        <f t="shared" si="148"/>
        <v>0</v>
      </c>
      <c r="EC51" s="38">
        <f t="shared" si="148"/>
        <v>0</v>
      </c>
      <c r="ED51" s="38">
        <f t="shared" si="148"/>
        <v>0</v>
      </c>
      <c r="EE51" s="38">
        <f t="shared" si="148"/>
        <v>0</v>
      </c>
      <c r="EF51" s="38">
        <f t="shared" si="148"/>
        <v>0</v>
      </c>
      <c r="EG51" s="38">
        <f t="shared" si="148"/>
        <v>0</v>
      </c>
      <c r="EH51" s="38">
        <f t="shared" si="148"/>
        <v>0</v>
      </c>
      <c r="EI51" s="38">
        <f t="shared" si="148"/>
        <v>0</v>
      </c>
      <c r="EJ51" s="38">
        <f t="shared" si="148"/>
        <v>0</v>
      </c>
      <c r="EK51" s="38">
        <f t="shared" si="148"/>
        <v>0</v>
      </c>
      <c r="EL51" s="38">
        <f t="shared" si="148"/>
        <v>0</v>
      </c>
      <c r="EM51" s="38">
        <f t="shared" si="148"/>
        <v>0</v>
      </c>
      <c r="EN51" s="38">
        <f t="shared" si="148"/>
        <v>0</v>
      </c>
      <c r="EO51" s="38">
        <f t="shared" si="148"/>
        <v>0</v>
      </c>
      <c r="EP51" s="38">
        <f t="shared" si="148"/>
        <v>0</v>
      </c>
      <c r="EQ51" s="38">
        <f t="shared" si="148"/>
        <v>0</v>
      </c>
      <c r="ER51" s="38">
        <f t="shared" si="148"/>
        <v>0</v>
      </c>
      <c r="ES51" s="38">
        <f t="shared" si="148"/>
        <v>0</v>
      </c>
      <c r="ET51" s="38">
        <f t="shared" si="148"/>
        <v>0</v>
      </c>
      <c r="EU51" s="38">
        <f t="shared" si="148"/>
        <v>0</v>
      </c>
      <c r="EV51" s="38">
        <f t="shared" si="148"/>
        <v>0</v>
      </c>
      <c r="EW51" s="51"/>
      <c r="EX51" s="58"/>
    </row>
    <row r="52" spans="1:154" ht="25.5" customHeight="1" x14ac:dyDescent="0.2">
      <c r="A52" s="14">
        <v>1</v>
      </c>
      <c r="B52" s="19" t="s">
        <v>108</v>
      </c>
      <c r="C52" s="16" t="s">
        <v>35</v>
      </c>
      <c r="D52" s="39"/>
      <c r="E52" s="39">
        <v>5</v>
      </c>
      <c r="F52" s="39">
        <v>190</v>
      </c>
      <c r="G52" s="39">
        <v>14</v>
      </c>
      <c r="H52" s="39"/>
      <c r="I52" s="39"/>
      <c r="J52" s="39"/>
      <c r="K52" s="39"/>
      <c r="L52" s="39"/>
      <c r="M52" s="39"/>
      <c r="N52" s="40"/>
      <c r="O52" s="39"/>
      <c r="P52" s="39"/>
      <c r="Q52" s="40"/>
      <c r="R52" s="40"/>
      <c r="S52" s="40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40"/>
      <c r="AP52" s="39"/>
      <c r="AQ52" s="39"/>
      <c r="AR52" s="39"/>
      <c r="AS52" s="40"/>
      <c r="AT52" s="40"/>
      <c r="AU52" s="40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40"/>
      <c r="BR52" s="39"/>
      <c r="BS52" s="39"/>
      <c r="BT52" s="39"/>
      <c r="BU52" s="40"/>
      <c r="BV52" s="40"/>
      <c r="BW52" s="40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>
        <v>5</v>
      </c>
      <c r="CO52" s="39">
        <v>190</v>
      </c>
      <c r="CP52" s="39">
        <v>14</v>
      </c>
      <c r="CQ52" s="39">
        <v>6</v>
      </c>
      <c r="CR52" s="39">
        <v>8</v>
      </c>
      <c r="CS52" s="40"/>
      <c r="CT52" s="39"/>
      <c r="CU52" s="39">
        <v>176</v>
      </c>
      <c r="CV52" s="39"/>
      <c r="CW52" s="40"/>
      <c r="CX52" s="40"/>
      <c r="CY52" s="40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>
        <v>14</v>
      </c>
      <c r="DL52" s="39"/>
      <c r="DM52" s="39">
        <v>5</v>
      </c>
      <c r="DN52" s="39">
        <v>14</v>
      </c>
      <c r="DO52" s="39">
        <v>190</v>
      </c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40"/>
      <c r="EA52" s="39"/>
      <c r="EB52" s="39"/>
      <c r="EC52" s="39"/>
      <c r="ED52" s="40"/>
      <c r="EE52" s="40"/>
      <c r="EF52" s="40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 t="s">
        <v>97</v>
      </c>
      <c r="EX52" s="66" t="s">
        <v>162</v>
      </c>
    </row>
    <row r="53" spans="1:154" ht="38.25" customHeight="1" x14ac:dyDescent="0.2">
      <c r="A53" s="14">
        <v>2</v>
      </c>
      <c r="B53" s="19" t="s">
        <v>107</v>
      </c>
      <c r="C53" s="16" t="s">
        <v>35</v>
      </c>
      <c r="D53" s="39"/>
      <c r="E53" s="39">
        <v>5</v>
      </c>
      <c r="F53" s="39">
        <v>190</v>
      </c>
      <c r="G53" s="39">
        <v>14</v>
      </c>
      <c r="H53" s="39"/>
      <c r="I53" s="39"/>
      <c r="J53" s="39"/>
      <c r="K53" s="39"/>
      <c r="L53" s="39"/>
      <c r="M53" s="39"/>
      <c r="N53" s="40"/>
      <c r="O53" s="39"/>
      <c r="P53" s="39"/>
      <c r="Q53" s="40"/>
      <c r="R53" s="40"/>
      <c r="S53" s="40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40"/>
      <c r="AP53" s="39"/>
      <c r="AQ53" s="39"/>
      <c r="AR53" s="39"/>
      <c r="AS53" s="40"/>
      <c r="AT53" s="40"/>
      <c r="AU53" s="40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40"/>
      <c r="BR53" s="39"/>
      <c r="BS53" s="39"/>
      <c r="BT53" s="39"/>
      <c r="BU53" s="40"/>
      <c r="BV53" s="40"/>
      <c r="BW53" s="40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>
        <v>5</v>
      </c>
      <c r="CO53" s="39">
        <v>190</v>
      </c>
      <c r="CP53" s="39">
        <v>14</v>
      </c>
      <c r="CQ53" s="39">
        <v>6</v>
      </c>
      <c r="CR53" s="39">
        <v>8</v>
      </c>
      <c r="CS53" s="40"/>
      <c r="CT53" s="39"/>
      <c r="CU53" s="39">
        <v>176</v>
      </c>
      <c r="CV53" s="39"/>
      <c r="CW53" s="40"/>
      <c r="CX53" s="40"/>
      <c r="CY53" s="40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>
        <v>14</v>
      </c>
      <c r="DL53" s="39"/>
      <c r="DM53" s="39">
        <v>5</v>
      </c>
      <c r="DN53" s="39">
        <v>14</v>
      </c>
      <c r="DO53" s="39">
        <v>190</v>
      </c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40"/>
      <c r="EA53" s="39"/>
      <c r="EB53" s="39"/>
      <c r="EC53" s="39"/>
      <c r="ED53" s="40"/>
      <c r="EE53" s="40"/>
      <c r="EF53" s="40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 t="s">
        <v>97</v>
      </c>
      <c r="EX53" s="66" t="s">
        <v>163</v>
      </c>
    </row>
    <row r="54" spans="1:154" ht="25.5" customHeight="1" x14ac:dyDescent="0.2">
      <c r="A54" s="14">
        <v>3</v>
      </c>
      <c r="B54" s="19" t="s">
        <v>106</v>
      </c>
      <c r="C54" s="16" t="s">
        <v>35</v>
      </c>
      <c r="D54" s="39"/>
      <c r="E54" s="39">
        <v>5</v>
      </c>
      <c r="F54" s="39">
        <v>190</v>
      </c>
      <c r="G54" s="39">
        <v>14</v>
      </c>
      <c r="H54" s="39"/>
      <c r="I54" s="39"/>
      <c r="J54" s="39"/>
      <c r="K54" s="39"/>
      <c r="L54" s="39"/>
      <c r="M54" s="39"/>
      <c r="N54" s="40"/>
      <c r="O54" s="39"/>
      <c r="P54" s="39"/>
      <c r="Q54" s="40"/>
      <c r="R54" s="40"/>
      <c r="S54" s="40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40"/>
      <c r="AP54" s="39"/>
      <c r="AQ54" s="39"/>
      <c r="AR54" s="39"/>
      <c r="AS54" s="40"/>
      <c r="AT54" s="40"/>
      <c r="AU54" s="40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R54" s="39"/>
      <c r="BS54" s="39"/>
      <c r="BT54" s="39"/>
      <c r="BU54" s="40"/>
      <c r="BV54" s="40"/>
      <c r="BW54" s="40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>
        <v>5</v>
      </c>
      <c r="CO54" s="39">
        <v>190</v>
      </c>
      <c r="CP54" s="39">
        <v>14</v>
      </c>
      <c r="CQ54" s="39">
        <v>6</v>
      </c>
      <c r="CR54" s="39">
        <v>8</v>
      </c>
      <c r="CS54" s="40"/>
      <c r="CT54" s="39"/>
      <c r="CU54" s="39">
        <v>176</v>
      </c>
      <c r="CV54" s="39"/>
      <c r="CW54" s="40"/>
      <c r="CX54" s="40"/>
      <c r="CY54" s="40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>
        <v>14</v>
      </c>
      <c r="DL54" s="39"/>
      <c r="DM54" s="39">
        <v>5</v>
      </c>
      <c r="DN54" s="39">
        <v>14</v>
      </c>
      <c r="DO54" s="39">
        <v>190</v>
      </c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40"/>
      <c r="EA54" s="39"/>
      <c r="EB54" s="39"/>
      <c r="EC54" s="39"/>
      <c r="ED54" s="40"/>
      <c r="EE54" s="40"/>
      <c r="EF54" s="40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 t="s">
        <v>97</v>
      </c>
      <c r="EX54" s="66" t="s">
        <v>164</v>
      </c>
    </row>
    <row r="55" spans="1:154" ht="24" customHeight="1" x14ac:dyDescent="0.2">
      <c r="A55" s="11"/>
      <c r="B55" s="63" t="s">
        <v>55</v>
      </c>
      <c r="C55" s="12"/>
      <c r="D55" s="38"/>
      <c r="E55" s="38">
        <f>E56</f>
        <v>5</v>
      </c>
      <c r="F55" s="38">
        <f t="shared" ref="F55:BK55" si="149">F56</f>
        <v>190</v>
      </c>
      <c r="G55" s="38">
        <f t="shared" si="149"/>
        <v>14</v>
      </c>
      <c r="H55" s="38">
        <f t="shared" si="149"/>
        <v>0</v>
      </c>
      <c r="I55" s="38">
        <f t="shared" si="149"/>
        <v>0</v>
      </c>
      <c r="J55" s="38">
        <f t="shared" si="149"/>
        <v>0</v>
      </c>
      <c r="K55" s="38">
        <f t="shared" si="149"/>
        <v>0</v>
      </c>
      <c r="L55" s="38">
        <f t="shared" si="149"/>
        <v>0</v>
      </c>
      <c r="M55" s="38">
        <f t="shared" si="149"/>
        <v>0</v>
      </c>
      <c r="N55" s="38">
        <f t="shared" si="149"/>
        <v>0</v>
      </c>
      <c r="O55" s="38">
        <f t="shared" si="149"/>
        <v>0</v>
      </c>
      <c r="P55" s="38">
        <f t="shared" si="149"/>
        <v>0</v>
      </c>
      <c r="Q55" s="38">
        <f t="shared" si="149"/>
        <v>0</v>
      </c>
      <c r="R55" s="38">
        <f t="shared" si="149"/>
        <v>0</v>
      </c>
      <c r="S55" s="38">
        <f t="shared" si="149"/>
        <v>0</v>
      </c>
      <c r="T55" s="38">
        <f t="shared" si="149"/>
        <v>0</v>
      </c>
      <c r="U55" s="38">
        <f t="shared" si="149"/>
        <v>0</v>
      </c>
      <c r="V55" s="38">
        <f t="shared" si="149"/>
        <v>0</v>
      </c>
      <c r="W55" s="38">
        <f t="shared" si="149"/>
        <v>0</v>
      </c>
      <c r="X55" s="38">
        <f t="shared" si="149"/>
        <v>0</v>
      </c>
      <c r="Y55" s="38">
        <f t="shared" si="149"/>
        <v>0</v>
      </c>
      <c r="Z55" s="38">
        <f t="shared" si="149"/>
        <v>0</v>
      </c>
      <c r="AA55" s="38">
        <f t="shared" si="149"/>
        <v>0</v>
      </c>
      <c r="AB55" s="38">
        <f t="shared" si="149"/>
        <v>0</v>
      </c>
      <c r="AC55" s="38">
        <f t="shared" si="149"/>
        <v>0</v>
      </c>
      <c r="AD55" s="38">
        <f t="shared" si="149"/>
        <v>0</v>
      </c>
      <c r="AE55" s="38">
        <f t="shared" si="149"/>
        <v>0</v>
      </c>
      <c r="AF55" s="38">
        <f t="shared" si="149"/>
        <v>0</v>
      </c>
      <c r="AG55" s="38">
        <f t="shared" si="149"/>
        <v>0</v>
      </c>
      <c r="AH55" s="38">
        <f t="shared" si="149"/>
        <v>0</v>
      </c>
      <c r="AI55" s="38">
        <f t="shared" si="149"/>
        <v>0</v>
      </c>
      <c r="AJ55" s="38">
        <f t="shared" si="149"/>
        <v>0</v>
      </c>
      <c r="AK55" s="38">
        <f t="shared" si="149"/>
        <v>0</v>
      </c>
      <c r="AL55" s="38">
        <f t="shared" si="149"/>
        <v>0</v>
      </c>
      <c r="AM55" s="38">
        <f t="shared" si="149"/>
        <v>0</v>
      </c>
      <c r="AN55" s="38">
        <f t="shared" si="149"/>
        <v>0</v>
      </c>
      <c r="AO55" s="38">
        <f t="shared" si="149"/>
        <v>0</v>
      </c>
      <c r="AP55" s="38">
        <f t="shared" si="149"/>
        <v>0</v>
      </c>
      <c r="AQ55" s="38">
        <f t="shared" si="149"/>
        <v>0</v>
      </c>
      <c r="AR55" s="38">
        <f t="shared" si="149"/>
        <v>0</v>
      </c>
      <c r="AS55" s="38">
        <f t="shared" si="149"/>
        <v>0</v>
      </c>
      <c r="AT55" s="38">
        <f t="shared" si="149"/>
        <v>0</v>
      </c>
      <c r="AU55" s="38">
        <f t="shared" si="149"/>
        <v>0</v>
      </c>
      <c r="AV55" s="38">
        <f t="shared" si="149"/>
        <v>0</v>
      </c>
      <c r="AW55" s="38">
        <f t="shared" si="149"/>
        <v>0</v>
      </c>
      <c r="AX55" s="38">
        <f t="shared" si="149"/>
        <v>0</v>
      </c>
      <c r="AY55" s="38">
        <f t="shared" si="149"/>
        <v>0</v>
      </c>
      <c r="AZ55" s="38">
        <f t="shared" si="149"/>
        <v>0</v>
      </c>
      <c r="BA55" s="38">
        <f t="shared" si="149"/>
        <v>0</v>
      </c>
      <c r="BB55" s="38">
        <f t="shared" si="149"/>
        <v>0</v>
      </c>
      <c r="BC55" s="38">
        <f t="shared" si="149"/>
        <v>0</v>
      </c>
      <c r="BD55" s="38">
        <f t="shared" si="149"/>
        <v>0</v>
      </c>
      <c r="BE55" s="38">
        <f t="shared" si="149"/>
        <v>0</v>
      </c>
      <c r="BF55" s="38">
        <f t="shared" si="149"/>
        <v>0</v>
      </c>
      <c r="BG55" s="38">
        <f t="shared" si="149"/>
        <v>0</v>
      </c>
      <c r="BH55" s="38">
        <f t="shared" si="149"/>
        <v>0</v>
      </c>
      <c r="BI55" s="38">
        <f t="shared" si="149"/>
        <v>0</v>
      </c>
      <c r="BJ55" s="38">
        <f t="shared" si="149"/>
        <v>0</v>
      </c>
      <c r="BK55" s="38">
        <f t="shared" si="149"/>
        <v>0</v>
      </c>
      <c r="BL55" s="38">
        <f t="shared" ref="BL55:DN55" si="150">BL56</f>
        <v>0</v>
      </c>
      <c r="BM55" s="38">
        <f t="shared" si="150"/>
        <v>0</v>
      </c>
      <c r="BN55" s="38">
        <f t="shared" si="150"/>
        <v>0</v>
      </c>
      <c r="BO55" s="38">
        <f t="shared" si="150"/>
        <v>0</v>
      </c>
      <c r="BP55" s="38">
        <f t="shared" si="150"/>
        <v>0</v>
      </c>
      <c r="BQ55" s="38">
        <f t="shared" si="150"/>
        <v>0</v>
      </c>
      <c r="BR55" s="38">
        <f t="shared" si="150"/>
        <v>0</v>
      </c>
      <c r="BS55" s="38">
        <f t="shared" si="150"/>
        <v>0</v>
      </c>
      <c r="BT55" s="38">
        <f t="shared" si="150"/>
        <v>0</v>
      </c>
      <c r="BU55" s="38">
        <f t="shared" si="150"/>
        <v>0</v>
      </c>
      <c r="BV55" s="38">
        <f t="shared" si="150"/>
        <v>0</v>
      </c>
      <c r="BW55" s="38">
        <f t="shared" si="150"/>
        <v>0</v>
      </c>
      <c r="BX55" s="38">
        <f t="shared" si="150"/>
        <v>0</v>
      </c>
      <c r="BY55" s="38">
        <f t="shared" si="150"/>
        <v>0</v>
      </c>
      <c r="BZ55" s="38">
        <f t="shared" si="150"/>
        <v>0</v>
      </c>
      <c r="CA55" s="38">
        <f t="shared" si="150"/>
        <v>0</v>
      </c>
      <c r="CB55" s="38">
        <f t="shared" si="150"/>
        <v>0</v>
      </c>
      <c r="CC55" s="38">
        <f t="shared" si="150"/>
        <v>0</v>
      </c>
      <c r="CD55" s="38">
        <f t="shared" si="150"/>
        <v>0</v>
      </c>
      <c r="CE55" s="38">
        <f t="shared" si="150"/>
        <v>0</v>
      </c>
      <c r="CF55" s="38">
        <f t="shared" si="150"/>
        <v>0</v>
      </c>
      <c r="CG55" s="38">
        <f t="shared" si="150"/>
        <v>0</v>
      </c>
      <c r="CH55" s="38">
        <f t="shared" si="150"/>
        <v>0</v>
      </c>
      <c r="CI55" s="38">
        <f t="shared" si="150"/>
        <v>0</v>
      </c>
      <c r="CJ55" s="38">
        <f t="shared" si="150"/>
        <v>0</v>
      </c>
      <c r="CK55" s="38">
        <f t="shared" si="150"/>
        <v>0</v>
      </c>
      <c r="CL55" s="38">
        <f t="shared" si="150"/>
        <v>0</v>
      </c>
      <c r="CM55" s="38">
        <f t="shared" si="150"/>
        <v>0</v>
      </c>
      <c r="CN55" s="38">
        <f t="shared" si="150"/>
        <v>5</v>
      </c>
      <c r="CO55" s="38">
        <f t="shared" si="150"/>
        <v>190</v>
      </c>
      <c r="CP55" s="38">
        <f t="shared" si="150"/>
        <v>14</v>
      </c>
      <c r="CQ55" s="38">
        <f t="shared" si="150"/>
        <v>6</v>
      </c>
      <c r="CR55" s="38">
        <f t="shared" si="150"/>
        <v>8</v>
      </c>
      <c r="CS55" s="38">
        <f t="shared" si="150"/>
        <v>0</v>
      </c>
      <c r="CT55" s="38">
        <f t="shared" si="150"/>
        <v>0</v>
      </c>
      <c r="CU55" s="38">
        <f t="shared" si="150"/>
        <v>176</v>
      </c>
      <c r="CV55" s="38">
        <f t="shared" si="150"/>
        <v>0</v>
      </c>
      <c r="CW55" s="38">
        <f t="shared" si="150"/>
        <v>0</v>
      </c>
      <c r="CX55" s="38">
        <f t="shared" si="150"/>
        <v>0</v>
      </c>
      <c r="CY55" s="38">
        <f t="shared" si="150"/>
        <v>0</v>
      </c>
      <c r="CZ55" s="38">
        <f t="shared" si="150"/>
        <v>0</v>
      </c>
      <c r="DA55" s="38">
        <f t="shared" si="150"/>
        <v>0</v>
      </c>
      <c r="DB55" s="38">
        <f t="shared" si="150"/>
        <v>0</v>
      </c>
      <c r="DC55" s="38">
        <f t="shared" si="150"/>
        <v>0</v>
      </c>
      <c r="DD55" s="38">
        <f t="shared" si="150"/>
        <v>0</v>
      </c>
      <c r="DE55" s="38">
        <f t="shared" si="150"/>
        <v>0</v>
      </c>
      <c r="DF55" s="38">
        <f t="shared" si="150"/>
        <v>14</v>
      </c>
      <c r="DG55" s="38">
        <f t="shared" si="150"/>
        <v>0</v>
      </c>
      <c r="DH55" s="38">
        <f t="shared" si="150"/>
        <v>5</v>
      </c>
      <c r="DI55" s="38">
        <f t="shared" si="150"/>
        <v>14</v>
      </c>
      <c r="DJ55" s="38">
        <f t="shared" si="150"/>
        <v>190</v>
      </c>
      <c r="DK55" s="38">
        <f t="shared" si="150"/>
        <v>0</v>
      </c>
      <c r="DL55" s="38">
        <f t="shared" si="150"/>
        <v>0</v>
      </c>
      <c r="DM55" s="38">
        <f t="shared" si="150"/>
        <v>0</v>
      </c>
      <c r="DN55" s="38">
        <f t="shared" si="150"/>
        <v>0</v>
      </c>
      <c r="DO55" s="38">
        <f t="shared" ref="DO55:EV55" si="151">DO56</f>
        <v>0</v>
      </c>
      <c r="DP55" s="38">
        <f t="shared" si="151"/>
        <v>0</v>
      </c>
      <c r="DQ55" s="38">
        <f t="shared" si="151"/>
        <v>0</v>
      </c>
      <c r="DR55" s="38">
        <f t="shared" si="151"/>
        <v>0</v>
      </c>
      <c r="DS55" s="38">
        <f t="shared" si="151"/>
        <v>0</v>
      </c>
      <c r="DT55" s="38">
        <f t="shared" si="151"/>
        <v>0</v>
      </c>
      <c r="DU55" s="38">
        <f t="shared" si="151"/>
        <v>0</v>
      </c>
      <c r="DV55" s="38">
        <f t="shared" si="151"/>
        <v>0</v>
      </c>
      <c r="DW55" s="38">
        <f t="shared" si="151"/>
        <v>0</v>
      </c>
      <c r="DX55" s="38">
        <f t="shared" si="151"/>
        <v>0</v>
      </c>
      <c r="DY55" s="38">
        <f t="shared" si="151"/>
        <v>0</v>
      </c>
      <c r="DZ55" s="38">
        <f t="shared" si="151"/>
        <v>0</v>
      </c>
      <c r="EA55" s="38">
        <f t="shared" si="151"/>
        <v>0</v>
      </c>
      <c r="EB55" s="38">
        <f t="shared" si="151"/>
        <v>0</v>
      </c>
      <c r="EC55" s="38">
        <f t="shared" si="151"/>
        <v>0</v>
      </c>
      <c r="ED55" s="38">
        <f t="shared" si="151"/>
        <v>0</v>
      </c>
      <c r="EE55" s="38">
        <f t="shared" si="151"/>
        <v>0</v>
      </c>
      <c r="EF55" s="38">
        <f t="shared" si="151"/>
        <v>0</v>
      </c>
      <c r="EG55" s="38">
        <f t="shared" si="151"/>
        <v>0</v>
      </c>
      <c r="EH55" s="38">
        <f t="shared" si="151"/>
        <v>0</v>
      </c>
      <c r="EI55" s="38">
        <f t="shared" si="151"/>
        <v>0</v>
      </c>
      <c r="EJ55" s="38">
        <f t="shared" si="151"/>
        <v>0</v>
      </c>
      <c r="EK55" s="38">
        <f t="shared" si="151"/>
        <v>0</v>
      </c>
      <c r="EL55" s="38">
        <f t="shared" si="151"/>
        <v>0</v>
      </c>
      <c r="EM55" s="38">
        <f t="shared" si="151"/>
        <v>0</v>
      </c>
      <c r="EN55" s="38">
        <f t="shared" si="151"/>
        <v>0</v>
      </c>
      <c r="EO55" s="38">
        <f t="shared" si="151"/>
        <v>0</v>
      </c>
      <c r="EP55" s="38">
        <f t="shared" si="151"/>
        <v>0</v>
      </c>
      <c r="EQ55" s="38">
        <f t="shared" si="151"/>
        <v>0</v>
      </c>
      <c r="ER55" s="38">
        <f t="shared" si="151"/>
        <v>0</v>
      </c>
      <c r="ES55" s="38">
        <f t="shared" si="151"/>
        <v>0</v>
      </c>
      <c r="ET55" s="38">
        <f t="shared" si="151"/>
        <v>0</v>
      </c>
      <c r="EU55" s="38">
        <f t="shared" si="151"/>
        <v>0</v>
      </c>
      <c r="EV55" s="38">
        <f t="shared" si="151"/>
        <v>0</v>
      </c>
      <c r="EW55" s="51"/>
      <c r="EX55" s="58"/>
    </row>
    <row r="56" spans="1:154" ht="25.5" customHeight="1" x14ac:dyDescent="0.2">
      <c r="A56" s="14">
        <v>1</v>
      </c>
      <c r="B56" s="19" t="s">
        <v>61</v>
      </c>
      <c r="C56" s="16" t="s">
        <v>35</v>
      </c>
      <c r="D56" s="39"/>
      <c r="E56" s="39">
        <v>5</v>
      </c>
      <c r="F56" s="39">
        <v>190</v>
      </c>
      <c r="G56" s="39">
        <v>14</v>
      </c>
      <c r="H56" s="39"/>
      <c r="I56" s="39"/>
      <c r="J56" s="39"/>
      <c r="K56" s="39"/>
      <c r="L56" s="39"/>
      <c r="M56" s="39"/>
      <c r="N56" s="40"/>
      <c r="O56" s="39"/>
      <c r="P56" s="39"/>
      <c r="Q56" s="40"/>
      <c r="R56" s="40"/>
      <c r="S56" s="40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0"/>
      <c r="AP56" s="39"/>
      <c r="AQ56" s="39"/>
      <c r="AR56" s="39"/>
      <c r="AS56" s="40"/>
      <c r="AT56" s="40"/>
      <c r="AU56" s="40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  <c r="BR56" s="39"/>
      <c r="BS56" s="39"/>
      <c r="BT56" s="39"/>
      <c r="BU56" s="40"/>
      <c r="BV56" s="40"/>
      <c r="BW56" s="40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>
        <v>5</v>
      </c>
      <c r="CO56" s="39">
        <v>190</v>
      </c>
      <c r="CP56" s="39">
        <v>14</v>
      </c>
      <c r="CQ56" s="39">
        <v>6</v>
      </c>
      <c r="CR56" s="39">
        <v>8</v>
      </c>
      <c r="CS56" s="40"/>
      <c r="CT56" s="39"/>
      <c r="CU56" s="39">
        <v>176</v>
      </c>
      <c r="CV56" s="39"/>
      <c r="CW56" s="40"/>
      <c r="CX56" s="40"/>
      <c r="CY56" s="40"/>
      <c r="CZ56" s="39"/>
      <c r="DA56" s="39"/>
      <c r="DB56" s="39"/>
      <c r="DC56" s="39"/>
      <c r="DD56" s="39"/>
      <c r="DE56" s="39"/>
      <c r="DF56" s="39">
        <v>14</v>
      </c>
      <c r="DG56" s="39"/>
      <c r="DH56" s="39">
        <v>5</v>
      </c>
      <c r="DI56" s="39">
        <v>14</v>
      </c>
      <c r="DJ56" s="39">
        <v>190</v>
      </c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40"/>
      <c r="EA56" s="39"/>
      <c r="EB56" s="39"/>
      <c r="EC56" s="39"/>
      <c r="ED56" s="40"/>
      <c r="EE56" s="40"/>
      <c r="EF56" s="40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 t="s">
        <v>97</v>
      </c>
      <c r="EX56" s="66" t="s">
        <v>165</v>
      </c>
    </row>
    <row r="57" spans="1:154" ht="25.5" customHeight="1" x14ac:dyDescent="0.2">
      <c r="A57" s="14">
        <v>2</v>
      </c>
      <c r="B57" s="19" t="s">
        <v>66</v>
      </c>
      <c r="C57" s="16" t="s">
        <v>35</v>
      </c>
      <c r="D57" s="39"/>
      <c r="E57" s="39">
        <v>5</v>
      </c>
      <c r="F57" s="39">
        <v>190</v>
      </c>
      <c r="G57" s="39">
        <v>14</v>
      </c>
      <c r="H57" s="39"/>
      <c r="I57" s="39"/>
      <c r="J57" s="39"/>
      <c r="K57" s="39"/>
      <c r="L57" s="39"/>
      <c r="M57" s="39"/>
      <c r="N57" s="40"/>
      <c r="O57" s="39"/>
      <c r="P57" s="39"/>
      <c r="Q57" s="40"/>
      <c r="R57" s="40"/>
      <c r="S57" s="40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0"/>
      <c r="AP57" s="39"/>
      <c r="AQ57" s="39"/>
      <c r="AR57" s="39"/>
      <c r="AS57" s="40"/>
      <c r="AT57" s="40"/>
      <c r="AU57" s="40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  <c r="BR57" s="39"/>
      <c r="BS57" s="39"/>
      <c r="BT57" s="39"/>
      <c r="BU57" s="40"/>
      <c r="BV57" s="40"/>
      <c r="BW57" s="40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>
        <v>5</v>
      </c>
      <c r="CO57" s="39">
        <v>190</v>
      </c>
      <c r="CP57" s="39">
        <v>14</v>
      </c>
      <c r="CQ57" s="39">
        <v>6</v>
      </c>
      <c r="CR57" s="39">
        <v>8</v>
      </c>
      <c r="CS57" s="40"/>
      <c r="CT57" s="39"/>
      <c r="CU57" s="39">
        <v>176</v>
      </c>
      <c r="CV57" s="39"/>
      <c r="CW57" s="40"/>
      <c r="CX57" s="40"/>
      <c r="CY57" s="40"/>
      <c r="CZ57" s="39"/>
      <c r="DA57" s="39"/>
      <c r="DB57" s="39"/>
      <c r="DC57" s="39"/>
      <c r="DD57" s="39"/>
      <c r="DE57" s="39"/>
      <c r="DF57" s="39">
        <v>14</v>
      </c>
      <c r="DG57" s="39"/>
      <c r="DH57" s="39">
        <v>5</v>
      </c>
      <c r="DI57" s="39">
        <v>14</v>
      </c>
      <c r="DJ57" s="39">
        <v>190</v>
      </c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40"/>
      <c r="EA57" s="39"/>
      <c r="EB57" s="39"/>
      <c r="EC57" s="39"/>
      <c r="ED57" s="40"/>
      <c r="EE57" s="40"/>
      <c r="EF57" s="40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 t="s">
        <v>97</v>
      </c>
      <c r="EX57" s="66" t="s">
        <v>166</v>
      </c>
    </row>
    <row r="58" spans="1:154" ht="25.5" customHeight="1" x14ac:dyDescent="0.2">
      <c r="A58" s="14">
        <v>3</v>
      </c>
      <c r="B58" s="19" t="s">
        <v>71</v>
      </c>
      <c r="C58" s="16" t="s">
        <v>35</v>
      </c>
      <c r="D58" s="39"/>
      <c r="E58" s="39">
        <v>5</v>
      </c>
      <c r="F58" s="39">
        <v>190</v>
      </c>
      <c r="G58" s="39">
        <v>14</v>
      </c>
      <c r="H58" s="39"/>
      <c r="I58" s="39"/>
      <c r="J58" s="39"/>
      <c r="K58" s="39"/>
      <c r="L58" s="39"/>
      <c r="M58" s="39"/>
      <c r="N58" s="40"/>
      <c r="O58" s="39"/>
      <c r="P58" s="39"/>
      <c r="Q58" s="40"/>
      <c r="R58" s="40"/>
      <c r="S58" s="40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0"/>
      <c r="AP58" s="39"/>
      <c r="AQ58" s="39"/>
      <c r="AR58" s="39"/>
      <c r="AS58" s="40"/>
      <c r="AT58" s="40"/>
      <c r="AU58" s="40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  <c r="BR58" s="39"/>
      <c r="BS58" s="39"/>
      <c r="BT58" s="39"/>
      <c r="BU58" s="40"/>
      <c r="BV58" s="40"/>
      <c r="BW58" s="40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>
        <v>5</v>
      </c>
      <c r="CO58" s="39">
        <v>190</v>
      </c>
      <c r="CP58" s="39">
        <v>14</v>
      </c>
      <c r="CQ58" s="39">
        <v>6</v>
      </c>
      <c r="CR58" s="39">
        <v>8</v>
      </c>
      <c r="CS58" s="40"/>
      <c r="CT58" s="39"/>
      <c r="CU58" s="39">
        <v>176</v>
      </c>
      <c r="CV58" s="39"/>
      <c r="CW58" s="40"/>
      <c r="CX58" s="40"/>
      <c r="CY58" s="40"/>
      <c r="CZ58" s="39"/>
      <c r="DA58" s="39"/>
      <c r="DB58" s="39"/>
      <c r="DC58" s="39"/>
      <c r="DD58" s="39"/>
      <c r="DE58" s="39"/>
      <c r="DF58" s="39">
        <v>14</v>
      </c>
      <c r="DG58" s="39"/>
      <c r="DH58" s="39">
        <v>5</v>
      </c>
      <c r="DI58" s="39">
        <v>14</v>
      </c>
      <c r="DJ58" s="39">
        <v>190</v>
      </c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40"/>
      <c r="EA58" s="39"/>
      <c r="EB58" s="39"/>
      <c r="EC58" s="39"/>
      <c r="ED58" s="40"/>
      <c r="EE58" s="40"/>
      <c r="EF58" s="40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 t="s">
        <v>97</v>
      </c>
      <c r="EX58" s="66" t="s">
        <v>167</v>
      </c>
    </row>
    <row r="59" spans="1:154" ht="30" customHeight="1" x14ac:dyDescent="0.2">
      <c r="A59" s="11"/>
      <c r="B59" s="63" t="s">
        <v>55</v>
      </c>
      <c r="C59" s="12"/>
      <c r="D59" s="38"/>
      <c r="E59" s="38">
        <f>E60</f>
        <v>5</v>
      </c>
      <c r="F59" s="38">
        <f t="shared" ref="F59:BK59" si="152">F60</f>
        <v>190</v>
      </c>
      <c r="G59" s="38">
        <f t="shared" si="152"/>
        <v>14</v>
      </c>
      <c r="H59" s="38">
        <f t="shared" si="152"/>
        <v>0</v>
      </c>
      <c r="I59" s="38">
        <f t="shared" si="152"/>
        <v>0</v>
      </c>
      <c r="J59" s="38">
        <f t="shared" si="152"/>
        <v>0</v>
      </c>
      <c r="K59" s="38">
        <f t="shared" si="152"/>
        <v>0</v>
      </c>
      <c r="L59" s="38">
        <f t="shared" si="152"/>
        <v>0</v>
      </c>
      <c r="M59" s="38">
        <f t="shared" si="152"/>
        <v>0</v>
      </c>
      <c r="N59" s="38">
        <f t="shared" si="152"/>
        <v>0</v>
      </c>
      <c r="O59" s="38">
        <f t="shared" si="152"/>
        <v>0</v>
      </c>
      <c r="P59" s="38">
        <f t="shared" si="152"/>
        <v>0</v>
      </c>
      <c r="Q59" s="38">
        <f t="shared" si="152"/>
        <v>0</v>
      </c>
      <c r="R59" s="38">
        <f t="shared" si="152"/>
        <v>0</v>
      </c>
      <c r="S59" s="38">
        <f t="shared" si="152"/>
        <v>0</v>
      </c>
      <c r="T59" s="38">
        <f t="shared" si="152"/>
        <v>0</v>
      </c>
      <c r="U59" s="38">
        <f t="shared" si="152"/>
        <v>0</v>
      </c>
      <c r="V59" s="38">
        <f t="shared" si="152"/>
        <v>0</v>
      </c>
      <c r="W59" s="38">
        <f t="shared" si="152"/>
        <v>0</v>
      </c>
      <c r="X59" s="38">
        <f t="shared" si="152"/>
        <v>0</v>
      </c>
      <c r="Y59" s="38">
        <f t="shared" si="152"/>
        <v>0</v>
      </c>
      <c r="Z59" s="38">
        <f t="shared" si="152"/>
        <v>0</v>
      </c>
      <c r="AA59" s="38">
        <f t="shared" si="152"/>
        <v>0</v>
      </c>
      <c r="AB59" s="38">
        <f t="shared" si="152"/>
        <v>0</v>
      </c>
      <c r="AC59" s="38">
        <f t="shared" si="152"/>
        <v>0</v>
      </c>
      <c r="AD59" s="38">
        <f t="shared" si="152"/>
        <v>0</v>
      </c>
      <c r="AE59" s="38">
        <f t="shared" si="152"/>
        <v>0</v>
      </c>
      <c r="AF59" s="38">
        <f t="shared" si="152"/>
        <v>0</v>
      </c>
      <c r="AG59" s="38">
        <f t="shared" si="152"/>
        <v>0</v>
      </c>
      <c r="AH59" s="38">
        <f t="shared" si="152"/>
        <v>0</v>
      </c>
      <c r="AI59" s="38">
        <f t="shared" si="152"/>
        <v>0</v>
      </c>
      <c r="AJ59" s="38">
        <f t="shared" si="152"/>
        <v>0</v>
      </c>
      <c r="AK59" s="38">
        <f t="shared" si="152"/>
        <v>0</v>
      </c>
      <c r="AL59" s="38">
        <f t="shared" si="152"/>
        <v>0</v>
      </c>
      <c r="AM59" s="38">
        <f t="shared" si="152"/>
        <v>0</v>
      </c>
      <c r="AN59" s="38">
        <f t="shared" si="152"/>
        <v>0</v>
      </c>
      <c r="AO59" s="38">
        <f t="shared" si="152"/>
        <v>0</v>
      </c>
      <c r="AP59" s="38">
        <f t="shared" si="152"/>
        <v>0</v>
      </c>
      <c r="AQ59" s="38">
        <f t="shared" si="152"/>
        <v>0</v>
      </c>
      <c r="AR59" s="38">
        <f t="shared" si="152"/>
        <v>0</v>
      </c>
      <c r="AS59" s="38">
        <f t="shared" si="152"/>
        <v>0</v>
      </c>
      <c r="AT59" s="38">
        <f t="shared" si="152"/>
        <v>0</v>
      </c>
      <c r="AU59" s="38">
        <f t="shared" si="152"/>
        <v>0</v>
      </c>
      <c r="AV59" s="38">
        <f t="shared" si="152"/>
        <v>0</v>
      </c>
      <c r="AW59" s="38">
        <f t="shared" si="152"/>
        <v>0</v>
      </c>
      <c r="AX59" s="38">
        <f t="shared" si="152"/>
        <v>0</v>
      </c>
      <c r="AY59" s="38">
        <f t="shared" si="152"/>
        <v>0</v>
      </c>
      <c r="AZ59" s="38">
        <f t="shared" si="152"/>
        <v>0</v>
      </c>
      <c r="BA59" s="38">
        <f t="shared" si="152"/>
        <v>0</v>
      </c>
      <c r="BB59" s="38">
        <f t="shared" si="152"/>
        <v>0</v>
      </c>
      <c r="BC59" s="38">
        <f t="shared" si="152"/>
        <v>0</v>
      </c>
      <c r="BD59" s="38">
        <f t="shared" si="152"/>
        <v>0</v>
      </c>
      <c r="BE59" s="38">
        <f t="shared" si="152"/>
        <v>0</v>
      </c>
      <c r="BF59" s="38">
        <f t="shared" si="152"/>
        <v>0</v>
      </c>
      <c r="BG59" s="38">
        <f t="shared" si="152"/>
        <v>0</v>
      </c>
      <c r="BH59" s="38">
        <f t="shared" si="152"/>
        <v>0</v>
      </c>
      <c r="BI59" s="38">
        <f t="shared" si="152"/>
        <v>0</v>
      </c>
      <c r="BJ59" s="38">
        <f t="shared" si="152"/>
        <v>0</v>
      </c>
      <c r="BK59" s="38">
        <f t="shared" si="152"/>
        <v>0</v>
      </c>
      <c r="BL59" s="38">
        <f t="shared" ref="BL59:DN59" si="153">BL60</f>
        <v>0</v>
      </c>
      <c r="BM59" s="38">
        <f t="shared" si="153"/>
        <v>0</v>
      </c>
      <c r="BN59" s="38">
        <f t="shared" si="153"/>
        <v>0</v>
      </c>
      <c r="BO59" s="38">
        <f t="shared" si="153"/>
        <v>0</v>
      </c>
      <c r="BP59" s="38">
        <f t="shared" si="153"/>
        <v>0</v>
      </c>
      <c r="BQ59" s="38">
        <f t="shared" si="153"/>
        <v>0</v>
      </c>
      <c r="BR59" s="38">
        <f t="shared" si="153"/>
        <v>0</v>
      </c>
      <c r="BS59" s="38">
        <f t="shared" si="153"/>
        <v>0</v>
      </c>
      <c r="BT59" s="38">
        <f t="shared" si="153"/>
        <v>0</v>
      </c>
      <c r="BU59" s="38">
        <f t="shared" si="153"/>
        <v>0</v>
      </c>
      <c r="BV59" s="38">
        <f t="shared" si="153"/>
        <v>0</v>
      </c>
      <c r="BW59" s="38">
        <f t="shared" si="153"/>
        <v>0</v>
      </c>
      <c r="BX59" s="38">
        <f t="shared" si="153"/>
        <v>0</v>
      </c>
      <c r="BY59" s="38">
        <f t="shared" si="153"/>
        <v>0</v>
      </c>
      <c r="BZ59" s="38">
        <f t="shared" si="153"/>
        <v>0</v>
      </c>
      <c r="CA59" s="38">
        <f t="shared" si="153"/>
        <v>0</v>
      </c>
      <c r="CB59" s="38">
        <f t="shared" si="153"/>
        <v>0</v>
      </c>
      <c r="CC59" s="38">
        <f t="shared" si="153"/>
        <v>0</v>
      </c>
      <c r="CD59" s="38">
        <f t="shared" si="153"/>
        <v>0</v>
      </c>
      <c r="CE59" s="38">
        <f t="shared" si="153"/>
        <v>0</v>
      </c>
      <c r="CF59" s="38">
        <f t="shared" si="153"/>
        <v>0</v>
      </c>
      <c r="CG59" s="38">
        <f t="shared" si="153"/>
        <v>0</v>
      </c>
      <c r="CH59" s="38">
        <f t="shared" si="153"/>
        <v>0</v>
      </c>
      <c r="CI59" s="38">
        <f t="shared" si="153"/>
        <v>0</v>
      </c>
      <c r="CJ59" s="38">
        <f t="shared" si="153"/>
        <v>0</v>
      </c>
      <c r="CK59" s="38">
        <f t="shared" si="153"/>
        <v>0</v>
      </c>
      <c r="CL59" s="38">
        <f t="shared" si="153"/>
        <v>0</v>
      </c>
      <c r="CM59" s="38">
        <f t="shared" si="153"/>
        <v>0</v>
      </c>
      <c r="CN59" s="38">
        <f t="shared" si="153"/>
        <v>5</v>
      </c>
      <c r="CO59" s="38">
        <f t="shared" si="153"/>
        <v>190</v>
      </c>
      <c r="CP59" s="38">
        <f t="shared" si="153"/>
        <v>14</v>
      </c>
      <c r="CQ59" s="38">
        <f t="shared" si="153"/>
        <v>6</v>
      </c>
      <c r="CR59" s="38">
        <f t="shared" si="153"/>
        <v>8</v>
      </c>
      <c r="CS59" s="38">
        <f t="shared" si="153"/>
        <v>0</v>
      </c>
      <c r="CT59" s="38">
        <f t="shared" si="153"/>
        <v>0</v>
      </c>
      <c r="CU59" s="38">
        <f t="shared" si="153"/>
        <v>176</v>
      </c>
      <c r="CV59" s="38">
        <f t="shared" si="153"/>
        <v>0</v>
      </c>
      <c r="CW59" s="38">
        <f t="shared" si="153"/>
        <v>0</v>
      </c>
      <c r="CX59" s="38">
        <f t="shared" si="153"/>
        <v>0</v>
      </c>
      <c r="CY59" s="38">
        <f t="shared" si="153"/>
        <v>0</v>
      </c>
      <c r="CZ59" s="38">
        <f t="shared" si="153"/>
        <v>0</v>
      </c>
      <c r="DA59" s="38">
        <f t="shared" si="153"/>
        <v>14</v>
      </c>
      <c r="DB59" s="38">
        <f t="shared" si="153"/>
        <v>0</v>
      </c>
      <c r="DC59" s="38">
        <f t="shared" si="153"/>
        <v>5</v>
      </c>
      <c r="DD59" s="38">
        <f t="shared" si="153"/>
        <v>14</v>
      </c>
      <c r="DE59" s="38">
        <f t="shared" si="153"/>
        <v>190</v>
      </c>
      <c r="DF59" s="38">
        <f t="shared" si="153"/>
        <v>0</v>
      </c>
      <c r="DG59" s="38">
        <f t="shared" si="153"/>
        <v>0</v>
      </c>
      <c r="DH59" s="38">
        <f t="shared" si="153"/>
        <v>0</v>
      </c>
      <c r="DI59" s="38">
        <f t="shared" si="153"/>
        <v>0</v>
      </c>
      <c r="DJ59" s="38">
        <f t="shared" si="153"/>
        <v>0</v>
      </c>
      <c r="DK59" s="38">
        <f t="shared" si="153"/>
        <v>0</v>
      </c>
      <c r="DL59" s="38">
        <f t="shared" si="153"/>
        <v>0</v>
      </c>
      <c r="DM59" s="38">
        <f t="shared" si="153"/>
        <v>0</v>
      </c>
      <c r="DN59" s="38">
        <f t="shared" si="153"/>
        <v>0</v>
      </c>
      <c r="DO59" s="38">
        <f t="shared" ref="DO59:EV59" si="154">DO60</f>
        <v>0</v>
      </c>
      <c r="DP59" s="38">
        <f t="shared" si="154"/>
        <v>0</v>
      </c>
      <c r="DQ59" s="38">
        <f t="shared" si="154"/>
        <v>0</v>
      </c>
      <c r="DR59" s="38">
        <f t="shared" si="154"/>
        <v>0</v>
      </c>
      <c r="DS59" s="38">
        <f t="shared" si="154"/>
        <v>0</v>
      </c>
      <c r="DT59" s="38">
        <f t="shared" si="154"/>
        <v>0</v>
      </c>
      <c r="DU59" s="38">
        <f t="shared" si="154"/>
        <v>0</v>
      </c>
      <c r="DV59" s="38">
        <f t="shared" si="154"/>
        <v>0</v>
      </c>
      <c r="DW59" s="38">
        <f t="shared" si="154"/>
        <v>0</v>
      </c>
      <c r="DX59" s="38">
        <f t="shared" si="154"/>
        <v>0</v>
      </c>
      <c r="DY59" s="38">
        <f t="shared" si="154"/>
        <v>0</v>
      </c>
      <c r="DZ59" s="38">
        <f t="shared" si="154"/>
        <v>0</v>
      </c>
      <c r="EA59" s="38">
        <f t="shared" si="154"/>
        <v>0</v>
      </c>
      <c r="EB59" s="38">
        <f t="shared" si="154"/>
        <v>0</v>
      </c>
      <c r="EC59" s="38">
        <f t="shared" si="154"/>
        <v>0</v>
      </c>
      <c r="ED59" s="38">
        <f t="shared" si="154"/>
        <v>0</v>
      </c>
      <c r="EE59" s="38">
        <f t="shared" si="154"/>
        <v>0</v>
      </c>
      <c r="EF59" s="38">
        <f t="shared" si="154"/>
        <v>0</v>
      </c>
      <c r="EG59" s="38">
        <f t="shared" si="154"/>
        <v>0</v>
      </c>
      <c r="EH59" s="38">
        <f t="shared" si="154"/>
        <v>0</v>
      </c>
      <c r="EI59" s="38">
        <f t="shared" si="154"/>
        <v>0</v>
      </c>
      <c r="EJ59" s="38">
        <f t="shared" si="154"/>
        <v>0</v>
      </c>
      <c r="EK59" s="38">
        <f t="shared" si="154"/>
        <v>0</v>
      </c>
      <c r="EL59" s="38">
        <f t="shared" si="154"/>
        <v>0</v>
      </c>
      <c r="EM59" s="38">
        <f t="shared" si="154"/>
        <v>0</v>
      </c>
      <c r="EN59" s="38">
        <f t="shared" si="154"/>
        <v>0</v>
      </c>
      <c r="EO59" s="38">
        <f t="shared" si="154"/>
        <v>0</v>
      </c>
      <c r="EP59" s="38">
        <f t="shared" si="154"/>
        <v>0</v>
      </c>
      <c r="EQ59" s="38">
        <f t="shared" si="154"/>
        <v>0</v>
      </c>
      <c r="ER59" s="38">
        <f t="shared" si="154"/>
        <v>0</v>
      </c>
      <c r="ES59" s="38">
        <f t="shared" si="154"/>
        <v>0</v>
      </c>
      <c r="ET59" s="38">
        <f t="shared" si="154"/>
        <v>0</v>
      </c>
      <c r="EU59" s="38">
        <f t="shared" si="154"/>
        <v>0</v>
      </c>
      <c r="EV59" s="38">
        <f t="shared" si="154"/>
        <v>0</v>
      </c>
      <c r="EW59" s="51"/>
      <c r="EX59" s="58"/>
    </row>
    <row r="60" spans="1:154" ht="25.5" customHeight="1" x14ac:dyDescent="0.2">
      <c r="A60" s="14">
        <v>1</v>
      </c>
      <c r="B60" s="19" t="s">
        <v>64</v>
      </c>
      <c r="C60" s="16" t="s">
        <v>35</v>
      </c>
      <c r="D60" s="39"/>
      <c r="E60" s="39">
        <v>5</v>
      </c>
      <c r="F60" s="39">
        <v>190</v>
      </c>
      <c r="G60" s="39">
        <v>14</v>
      </c>
      <c r="H60" s="39"/>
      <c r="I60" s="39"/>
      <c r="J60" s="39"/>
      <c r="K60" s="39"/>
      <c r="L60" s="39"/>
      <c r="M60" s="39"/>
      <c r="N60" s="40"/>
      <c r="O60" s="39"/>
      <c r="P60" s="39"/>
      <c r="Q60" s="40"/>
      <c r="R60" s="40"/>
      <c r="S60" s="40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40"/>
      <c r="AP60" s="39"/>
      <c r="AQ60" s="39"/>
      <c r="AR60" s="39"/>
      <c r="AS60" s="40"/>
      <c r="AT60" s="40"/>
      <c r="AU60" s="40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40"/>
      <c r="BR60" s="39"/>
      <c r="BS60" s="39"/>
      <c r="BT60" s="39"/>
      <c r="BU60" s="40"/>
      <c r="BV60" s="40"/>
      <c r="BW60" s="40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>
        <v>5</v>
      </c>
      <c r="CO60" s="39">
        <v>190</v>
      </c>
      <c r="CP60" s="39">
        <v>14</v>
      </c>
      <c r="CQ60" s="39">
        <v>6</v>
      </c>
      <c r="CR60" s="39">
        <v>8</v>
      </c>
      <c r="CS60" s="40"/>
      <c r="CT60" s="39"/>
      <c r="CU60" s="39">
        <v>176</v>
      </c>
      <c r="CV60" s="39"/>
      <c r="CW60" s="40"/>
      <c r="CX60" s="40"/>
      <c r="CY60" s="40"/>
      <c r="CZ60" s="39"/>
      <c r="DA60" s="39">
        <v>14</v>
      </c>
      <c r="DB60" s="39"/>
      <c r="DC60" s="39">
        <v>5</v>
      </c>
      <c r="DD60" s="39">
        <v>14</v>
      </c>
      <c r="DE60" s="39">
        <v>190</v>
      </c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40"/>
      <c r="EA60" s="39"/>
      <c r="EB60" s="39"/>
      <c r="EC60" s="39"/>
      <c r="ED60" s="40"/>
      <c r="EE60" s="40"/>
      <c r="EF60" s="40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 t="s">
        <v>97</v>
      </c>
      <c r="EX60" s="66" t="s">
        <v>168</v>
      </c>
    </row>
    <row r="61" spans="1:154" ht="38.25" customHeight="1" x14ac:dyDescent="0.2">
      <c r="A61" s="14">
        <v>2</v>
      </c>
      <c r="B61" s="19" t="s">
        <v>68</v>
      </c>
      <c r="C61" s="16" t="s">
        <v>35</v>
      </c>
      <c r="D61" s="39"/>
      <c r="E61" s="39">
        <v>5</v>
      </c>
      <c r="F61" s="39">
        <v>190</v>
      </c>
      <c r="G61" s="39">
        <v>14</v>
      </c>
      <c r="H61" s="39"/>
      <c r="I61" s="39"/>
      <c r="J61" s="39"/>
      <c r="K61" s="39"/>
      <c r="L61" s="39"/>
      <c r="M61" s="39"/>
      <c r="N61" s="40"/>
      <c r="O61" s="39"/>
      <c r="P61" s="39"/>
      <c r="Q61" s="40"/>
      <c r="R61" s="40"/>
      <c r="S61" s="40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0"/>
      <c r="AP61" s="39"/>
      <c r="AQ61" s="39"/>
      <c r="AR61" s="39"/>
      <c r="AS61" s="40"/>
      <c r="AT61" s="40"/>
      <c r="AU61" s="40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40"/>
      <c r="BR61" s="39"/>
      <c r="BS61" s="39"/>
      <c r="BT61" s="39"/>
      <c r="BU61" s="40"/>
      <c r="BV61" s="40"/>
      <c r="BW61" s="40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>
        <v>5</v>
      </c>
      <c r="CO61" s="39">
        <v>190</v>
      </c>
      <c r="CP61" s="39">
        <v>14</v>
      </c>
      <c r="CQ61" s="39">
        <v>6</v>
      </c>
      <c r="CR61" s="39">
        <v>8</v>
      </c>
      <c r="CS61" s="40"/>
      <c r="CT61" s="39"/>
      <c r="CU61" s="39">
        <v>176</v>
      </c>
      <c r="CV61" s="39"/>
      <c r="CW61" s="40"/>
      <c r="CX61" s="40"/>
      <c r="CY61" s="40"/>
      <c r="CZ61" s="39"/>
      <c r="DA61" s="39">
        <v>14</v>
      </c>
      <c r="DB61" s="39"/>
      <c r="DC61" s="39">
        <v>5</v>
      </c>
      <c r="DD61" s="39">
        <v>14</v>
      </c>
      <c r="DE61" s="39">
        <v>190</v>
      </c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40"/>
      <c r="EA61" s="39"/>
      <c r="EB61" s="39"/>
      <c r="EC61" s="39"/>
      <c r="ED61" s="40"/>
      <c r="EE61" s="40"/>
      <c r="EF61" s="40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 t="s">
        <v>97</v>
      </c>
      <c r="EX61" s="66" t="s">
        <v>169</v>
      </c>
    </row>
    <row r="62" spans="1:154" ht="25.5" customHeight="1" x14ac:dyDescent="0.2">
      <c r="A62" s="14">
        <v>3</v>
      </c>
      <c r="B62" s="19" t="s">
        <v>70</v>
      </c>
      <c r="C62" s="16" t="s">
        <v>35</v>
      </c>
      <c r="D62" s="39"/>
      <c r="E62" s="39">
        <v>5</v>
      </c>
      <c r="F62" s="39">
        <v>190</v>
      </c>
      <c r="G62" s="39">
        <v>14</v>
      </c>
      <c r="H62" s="39"/>
      <c r="I62" s="39"/>
      <c r="J62" s="39"/>
      <c r="K62" s="39"/>
      <c r="L62" s="39"/>
      <c r="M62" s="39"/>
      <c r="N62" s="40"/>
      <c r="O62" s="39"/>
      <c r="P62" s="39"/>
      <c r="Q62" s="40"/>
      <c r="R62" s="40"/>
      <c r="S62" s="40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0"/>
      <c r="AP62" s="39"/>
      <c r="AQ62" s="39"/>
      <c r="AR62" s="39"/>
      <c r="AS62" s="40"/>
      <c r="AT62" s="40"/>
      <c r="AU62" s="40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40"/>
      <c r="BR62" s="39"/>
      <c r="BS62" s="39"/>
      <c r="BT62" s="39"/>
      <c r="BU62" s="40"/>
      <c r="BV62" s="40"/>
      <c r="BW62" s="40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>
        <v>5</v>
      </c>
      <c r="CO62" s="39">
        <v>190</v>
      </c>
      <c r="CP62" s="39">
        <v>14</v>
      </c>
      <c r="CQ62" s="39">
        <v>6</v>
      </c>
      <c r="CR62" s="39">
        <v>8</v>
      </c>
      <c r="CS62" s="40"/>
      <c r="CT62" s="39"/>
      <c r="CU62" s="39">
        <v>176</v>
      </c>
      <c r="CV62" s="39"/>
      <c r="CW62" s="40"/>
      <c r="CX62" s="40"/>
      <c r="CY62" s="40"/>
      <c r="CZ62" s="39"/>
      <c r="DA62" s="39">
        <v>14</v>
      </c>
      <c r="DB62" s="39"/>
      <c r="DC62" s="39">
        <v>5</v>
      </c>
      <c r="DD62" s="39">
        <v>14</v>
      </c>
      <c r="DE62" s="39">
        <v>190</v>
      </c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40"/>
      <c r="EA62" s="39"/>
      <c r="EB62" s="39"/>
      <c r="EC62" s="39"/>
      <c r="ED62" s="40"/>
      <c r="EE62" s="40"/>
      <c r="EF62" s="40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 t="s">
        <v>97</v>
      </c>
      <c r="EX62" s="66" t="s">
        <v>170</v>
      </c>
    </row>
    <row r="63" spans="1:154" ht="36" customHeight="1" x14ac:dyDescent="0.2">
      <c r="A63" s="11"/>
      <c r="B63" s="63" t="s">
        <v>119</v>
      </c>
      <c r="C63" s="12"/>
      <c r="D63" s="38"/>
      <c r="E63" s="38">
        <f>E64+E65+E66+E67</f>
        <v>18</v>
      </c>
      <c r="F63" s="38">
        <f t="shared" ref="F63:BK63" si="155">F64+F65+F66+F67</f>
        <v>684</v>
      </c>
      <c r="G63" s="38">
        <f t="shared" si="155"/>
        <v>88</v>
      </c>
      <c r="H63" s="38">
        <f t="shared" si="155"/>
        <v>0</v>
      </c>
      <c r="I63" s="38">
        <f t="shared" si="155"/>
        <v>0</v>
      </c>
      <c r="J63" s="38">
        <f t="shared" si="155"/>
        <v>0</v>
      </c>
      <c r="K63" s="38">
        <f t="shared" si="155"/>
        <v>0</v>
      </c>
      <c r="L63" s="38">
        <f t="shared" si="155"/>
        <v>0</v>
      </c>
      <c r="M63" s="38">
        <f t="shared" si="155"/>
        <v>0</v>
      </c>
      <c r="N63" s="38">
        <f t="shared" si="155"/>
        <v>0</v>
      </c>
      <c r="O63" s="38">
        <f t="shared" si="155"/>
        <v>0</v>
      </c>
      <c r="P63" s="38">
        <f t="shared" si="155"/>
        <v>0</v>
      </c>
      <c r="Q63" s="38">
        <f t="shared" si="155"/>
        <v>0</v>
      </c>
      <c r="R63" s="38">
        <f t="shared" si="155"/>
        <v>0</v>
      </c>
      <c r="S63" s="38">
        <f t="shared" si="155"/>
        <v>0</v>
      </c>
      <c r="T63" s="38">
        <f t="shared" si="155"/>
        <v>0</v>
      </c>
      <c r="U63" s="38">
        <f t="shared" si="155"/>
        <v>0</v>
      </c>
      <c r="V63" s="38">
        <f t="shared" si="155"/>
        <v>0</v>
      </c>
      <c r="W63" s="38">
        <f t="shared" si="155"/>
        <v>0</v>
      </c>
      <c r="X63" s="38">
        <f t="shared" si="155"/>
        <v>0</v>
      </c>
      <c r="Y63" s="38">
        <f t="shared" si="155"/>
        <v>0</v>
      </c>
      <c r="Z63" s="38">
        <f t="shared" si="155"/>
        <v>0</v>
      </c>
      <c r="AA63" s="38">
        <f t="shared" si="155"/>
        <v>0</v>
      </c>
      <c r="AB63" s="38">
        <f t="shared" si="155"/>
        <v>0</v>
      </c>
      <c r="AC63" s="38">
        <f t="shared" si="155"/>
        <v>0</v>
      </c>
      <c r="AD63" s="38">
        <f t="shared" si="155"/>
        <v>0</v>
      </c>
      <c r="AE63" s="38">
        <f t="shared" si="155"/>
        <v>0</v>
      </c>
      <c r="AF63" s="38">
        <f t="shared" si="155"/>
        <v>0</v>
      </c>
      <c r="AG63" s="38">
        <f t="shared" si="155"/>
        <v>0</v>
      </c>
      <c r="AH63" s="38">
        <f t="shared" si="155"/>
        <v>0</v>
      </c>
      <c r="AI63" s="38">
        <f t="shared" si="155"/>
        <v>0</v>
      </c>
      <c r="AJ63" s="38">
        <f t="shared" si="155"/>
        <v>0</v>
      </c>
      <c r="AK63" s="38">
        <f t="shared" si="155"/>
        <v>0</v>
      </c>
      <c r="AL63" s="38">
        <f t="shared" si="155"/>
        <v>0</v>
      </c>
      <c r="AM63" s="38">
        <f t="shared" si="155"/>
        <v>0</v>
      </c>
      <c r="AN63" s="38">
        <f t="shared" si="155"/>
        <v>0</v>
      </c>
      <c r="AO63" s="38">
        <f t="shared" si="155"/>
        <v>0</v>
      </c>
      <c r="AP63" s="38">
        <f t="shared" si="155"/>
        <v>0</v>
      </c>
      <c r="AQ63" s="38">
        <f t="shared" si="155"/>
        <v>0</v>
      </c>
      <c r="AR63" s="38">
        <f t="shared" si="155"/>
        <v>0</v>
      </c>
      <c r="AS63" s="38">
        <f t="shared" si="155"/>
        <v>0</v>
      </c>
      <c r="AT63" s="38">
        <f t="shared" si="155"/>
        <v>0</v>
      </c>
      <c r="AU63" s="38">
        <f t="shared" si="155"/>
        <v>0</v>
      </c>
      <c r="AV63" s="38">
        <f t="shared" si="155"/>
        <v>0</v>
      </c>
      <c r="AW63" s="38">
        <f t="shared" si="155"/>
        <v>0</v>
      </c>
      <c r="AX63" s="38">
        <f t="shared" si="155"/>
        <v>0</v>
      </c>
      <c r="AY63" s="38">
        <f t="shared" si="155"/>
        <v>0</v>
      </c>
      <c r="AZ63" s="38">
        <f t="shared" si="155"/>
        <v>0</v>
      </c>
      <c r="BA63" s="38">
        <f t="shared" si="155"/>
        <v>0</v>
      </c>
      <c r="BB63" s="38">
        <f t="shared" si="155"/>
        <v>0</v>
      </c>
      <c r="BC63" s="38">
        <f t="shared" si="155"/>
        <v>0</v>
      </c>
      <c r="BD63" s="38">
        <f t="shared" si="155"/>
        <v>0</v>
      </c>
      <c r="BE63" s="38">
        <f t="shared" si="155"/>
        <v>0</v>
      </c>
      <c r="BF63" s="38">
        <f t="shared" si="155"/>
        <v>0</v>
      </c>
      <c r="BG63" s="38">
        <f t="shared" si="155"/>
        <v>0</v>
      </c>
      <c r="BH63" s="38">
        <f t="shared" si="155"/>
        <v>0</v>
      </c>
      <c r="BI63" s="38">
        <f t="shared" si="155"/>
        <v>0</v>
      </c>
      <c r="BJ63" s="38">
        <f t="shared" si="155"/>
        <v>0</v>
      </c>
      <c r="BK63" s="38">
        <f t="shared" si="155"/>
        <v>0</v>
      </c>
      <c r="BL63" s="38">
        <f t="shared" ref="BL63:DN63" si="156">BL64+BL65+BL66+BL67</f>
        <v>0</v>
      </c>
      <c r="BM63" s="38">
        <f t="shared" si="156"/>
        <v>0</v>
      </c>
      <c r="BN63" s="38">
        <f t="shared" si="156"/>
        <v>0</v>
      </c>
      <c r="BO63" s="38">
        <f t="shared" si="156"/>
        <v>0</v>
      </c>
      <c r="BP63" s="38">
        <f t="shared" si="156"/>
        <v>0</v>
      </c>
      <c r="BQ63" s="38">
        <f t="shared" si="156"/>
        <v>0</v>
      </c>
      <c r="BR63" s="38">
        <f t="shared" si="156"/>
        <v>0</v>
      </c>
      <c r="BS63" s="38">
        <f t="shared" si="156"/>
        <v>0</v>
      </c>
      <c r="BT63" s="38">
        <f t="shared" si="156"/>
        <v>0</v>
      </c>
      <c r="BU63" s="38">
        <f t="shared" si="156"/>
        <v>0</v>
      </c>
      <c r="BV63" s="38">
        <f t="shared" si="156"/>
        <v>0</v>
      </c>
      <c r="BW63" s="38">
        <f t="shared" si="156"/>
        <v>0</v>
      </c>
      <c r="BX63" s="38">
        <f t="shared" si="156"/>
        <v>0</v>
      </c>
      <c r="BY63" s="38">
        <f t="shared" si="156"/>
        <v>0</v>
      </c>
      <c r="BZ63" s="38">
        <f t="shared" si="156"/>
        <v>0</v>
      </c>
      <c r="CA63" s="38">
        <f t="shared" si="156"/>
        <v>0</v>
      </c>
      <c r="CB63" s="38">
        <f t="shared" si="156"/>
        <v>0</v>
      </c>
      <c r="CC63" s="38">
        <f t="shared" si="156"/>
        <v>0</v>
      </c>
      <c r="CD63" s="38">
        <f t="shared" si="156"/>
        <v>0</v>
      </c>
      <c r="CE63" s="38">
        <f t="shared" si="156"/>
        <v>0</v>
      </c>
      <c r="CF63" s="38">
        <f t="shared" si="156"/>
        <v>0</v>
      </c>
      <c r="CG63" s="38">
        <f t="shared" si="156"/>
        <v>0</v>
      </c>
      <c r="CH63" s="38">
        <f t="shared" si="156"/>
        <v>0</v>
      </c>
      <c r="CI63" s="38">
        <f t="shared" si="156"/>
        <v>0</v>
      </c>
      <c r="CJ63" s="38">
        <f t="shared" si="156"/>
        <v>0</v>
      </c>
      <c r="CK63" s="38">
        <f t="shared" si="156"/>
        <v>0</v>
      </c>
      <c r="CL63" s="38">
        <f t="shared" si="156"/>
        <v>0</v>
      </c>
      <c r="CM63" s="38">
        <f t="shared" si="156"/>
        <v>0</v>
      </c>
      <c r="CN63" s="38">
        <f t="shared" si="156"/>
        <v>18</v>
      </c>
      <c r="CO63" s="38">
        <f t="shared" si="156"/>
        <v>684</v>
      </c>
      <c r="CP63" s="38">
        <f t="shared" si="156"/>
        <v>88</v>
      </c>
      <c r="CQ63" s="38">
        <f t="shared" si="156"/>
        <v>40</v>
      </c>
      <c r="CR63" s="38">
        <f t="shared" si="156"/>
        <v>48</v>
      </c>
      <c r="CS63" s="38">
        <f t="shared" si="156"/>
        <v>0</v>
      </c>
      <c r="CT63" s="38">
        <f t="shared" si="156"/>
        <v>0</v>
      </c>
      <c r="CU63" s="38">
        <f t="shared" si="156"/>
        <v>596</v>
      </c>
      <c r="CV63" s="38">
        <f t="shared" si="156"/>
        <v>0</v>
      </c>
      <c r="CW63" s="38">
        <f t="shared" si="156"/>
        <v>0</v>
      </c>
      <c r="CX63" s="38">
        <f t="shared" si="156"/>
        <v>0</v>
      </c>
      <c r="CY63" s="38">
        <f t="shared" si="156"/>
        <v>0</v>
      </c>
      <c r="CZ63" s="38">
        <f t="shared" si="156"/>
        <v>0</v>
      </c>
      <c r="DA63" s="38">
        <f t="shared" si="156"/>
        <v>44</v>
      </c>
      <c r="DB63" s="38">
        <f t="shared" si="156"/>
        <v>0</v>
      </c>
      <c r="DC63" s="38">
        <f t="shared" si="156"/>
        <v>8</v>
      </c>
      <c r="DD63" s="38">
        <f t="shared" si="156"/>
        <v>44</v>
      </c>
      <c r="DE63" s="38">
        <f t="shared" si="156"/>
        <v>304</v>
      </c>
      <c r="DF63" s="38">
        <f t="shared" si="156"/>
        <v>44</v>
      </c>
      <c r="DG63" s="38">
        <f t="shared" si="156"/>
        <v>0</v>
      </c>
      <c r="DH63" s="38">
        <f t="shared" si="156"/>
        <v>10</v>
      </c>
      <c r="DI63" s="38">
        <f t="shared" si="156"/>
        <v>44</v>
      </c>
      <c r="DJ63" s="38">
        <f t="shared" si="156"/>
        <v>380</v>
      </c>
      <c r="DK63" s="38">
        <f t="shared" si="156"/>
        <v>0</v>
      </c>
      <c r="DL63" s="38">
        <f t="shared" si="156"/>
        <v>0</v>
      </c>
      <c r="DM63" s="38">
        <f t="shared" si="156"/>
        <v>0</v>
      </c>
      <c r="DN63" s="38">
        <f t="shared" si="156"/>
        <v>0</v>
      </c>
      <c r="DO63" s="38">
        <f t="shared" ref="DO63:EV63" si="157">DO64+DO65+DO66+DO67</f>
        <v>0</v>
      </c>
      <c r="DP63" s="38">
        <f t="shared" si="157"/>
        <v>0</v>
      </c>
      <c r="DQ63" s="38">
        <f t="shared" si="157"/>
        <v>0</v>
      </c>
      <c r="DR63" s="38">
        <f t="shared" si="157"/>
        <v>0</v>
      </c>
      <c r="DS63" s="38">
        <f t="shared" si="157"/>
        <v>0</v>
      </c>
      <c r="DT63" s="38">
        <f t="shared" si="157"/>
        <v>0</v>
      </c>
      <c r="DU63" s="38">
        <f t="shared" si="157"/>
        <v>0</v>
      </c>
      <c r="DV63" s="38">
        <f t="shared" si="157"/>
        <v>0</v>
      </c>
      <c r="DW63" s="38">
        <f t="shared" si="157"/>
        <v>0</v>
      </c>
      <c r="DX63" s="38">
        <f t="shared" si="157"/>
        <v>0</v>
      </c>
      <c r="DY63" s="38">
        <f t="shared" si="157"/>
        <v>0</v>
      </c>
      <c r="DZ63" s="38">
        <f t="shared" si="157"/>
        <v>0</v>
      </c>
      <c r="EA63" s="38">
        <f t="shared" si="157"/>
        <v>0</v>
      </c>
      <c r="EB63" s="38">
        <f t="shared" si="157"/>
        <v>0</v>
      </c>
      <c r="EC63" s="38">
        <f t="shared" si="157"/>
        <v>0</v>
      </c>
      <c r="ED63" s="38">
        <f t="shared" si="157"/>
        <v>0</v>
      </c>
      <c r="EE63" s="38">
        <f t="shared" si="157"/>
        <v>0</v>
      </c>
      <c r="EF63" s="38">
        <f t="shared" si="157"/>
        <v>0</v>
      </c>
      <c r="EG63" s="38">
        <f t="shared" si="157"/>
        <v>0</v>
      </c>
      <c r="EH63" s="38">
        <f t="shared" si="157"/>
        <v>0</v>
      </c>
      <c r="EI63" s="38">
        <f t="shared" si="157"/>
        <v>0</v>
      </c>
      <c r="EJ63" s="38">
        <f t="shared" si="157"/>
        <v>0</v>
      </c>
      <c r="EK63" s="38">
        <f t="shared" si="157"/>
        <v>0</v>
      </c>
      <c r="EL63" s="38">
        <f t="shared" si="157"/>
        <v>0</v>
      </c>
      <c r="EM63" s="38">
        <f t="shared" si="157"/>
        <v>0</v>
      </c>
      <c r="EN63" s="38">
        <f t="shared" si="157"/>
        <v>0</v>
      </c>
      <c r="EO63" s="38">
        <f t="shared" si="157"/>
        <v>0</v>
      </c>
      <c r="EP63" s="38">
        <f t="shared" si="157"/>
        <v>0</v>
      </c>
      <c r="EQ63" s="38">
        <f t="shared" si="157"/>
        <v>0</v>
      </c>
      <c r="ER63" s="38">
        <f t="shared" si="157"/>
        <v>0</v>
      </c>
      <c r="ES63" s="38">
        <f t="shared" si="157"/>
        <v>0</v>
      </c>
      <c r="ET63" s="38">
        <f t="shared" si="157"/>
        <v>0</v>
      </c>
      <c r="EU63" s="38">
        <f t="shared" si="157"/>
        <v>0</v>
      </c>
      <c r="EV63" s="38">
        <f t="shared" si="157"/>
        <v>0</v>
      </c>
      <c r="EW63" s="51"/>
      <c r="EX63" s="58"/>
    </row>
    <row r="64" spans="1:154" ht="25.5" customHeight="1" x14ac:dyDescent="0.2">
      <c r="A64" s="14">
        <v>1</v>
      </c>
      <c r="B64" s="19" t="s">
        <v>60</v>
      </c>
      <c r="C64" s="16" t="s">
        <v>35</v>
      </c>
      <c r="D64" s="39"/>
      <c r="E64" s="39">
        <v>4</v>
      </c>
      <c r="F64" s="39">
        <v>152</v>
      </c>
      <c r="G64" s="39">
        <v>22</v>
      </c>
      <c r="H64" s="39"/>
      <c r="I64" s="39"/>
      <c r="J64" s="39"/>
      <c r="K64" s="39"/>
      <c r="L64" s="39"/>
      <c r="M64" s="39"/>
      <c r="N64" s="40"/>
      <c r="O64" s="39"/>
      <c r="P64" s="39"/>
      <c r="Q64" s="40"/>
      <c r="R64" s="40"/>
      <c r="S64" s="40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40"/>
      <c r="AP64" s="39"/>
      <c r="AQ64" s="39"/>
      <c r="AR64" s="39"/>
      <c r="AS64" s="40"/>
      <c r="AT64" s="40"/>
      <c r="AU64" s="40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40"/>
      <c r="BR64" s="39"/>
      <c r="BS64" s="39"/>
      <c r="BT64" s="39"/>
      <c r="BU64" s="40"/>
      <c r="BV64" s="40"/>
      <c r="BW64" s="40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>
        <v>4</v>
      </c>
      <c r="CO64" s="39">
        <v>152</v>
      </c>
      <c r="CP64" s="39">
        <v>22</v>
      </c>
      <c r="CQ64" s="39">
        <v>10</v>
      </c>
      <c r="CR64" s="39">
        <v>12</v>
      </c>
      <c r="CS64" s="40"/>
      <c r="CT64" s="39"/>
      <c r="CU64" s="39">
        <v>130</v>
      </c>
      <c r="CV64" s="39"/>
      <c r="CW64" s="40"/>
      <c r="CX64" s="40"/>
      <c r="CY64" s="40"/>
      <c r="CZ64" s="39"/>
      <c r="DA64" s="39">
        <v>22</v>
      </c>
      <c r="DB64" s="39"/>
      <c r="DC64" s="39">
        <v>4</v>
      </c>
      <c r="DD64" s="39">
        <v>22</v>
      </c>
      <c r="DE64" s="39">
        <v>152</v>
      </c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40"/>
      <c r="EA64" s="39"/>
      <c r="EB64" s="39"/>
      <c r="EC64" s="39"/>
      <c r="ED64" s="40"/>
      <c r="EE64" s="40"/>
      <c r="EF64" s="40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 t="s">
        <v>97</v>
      </c>
      <c r="EX64" s="66" t="s">
        <v>171</v>
      </c>
    </row>
    <row r="65" spans="1:154" ht="25.5" customHeight="1" x14ac:dyDescent="0.2">
      <c r="A65" s="14">
        <v>2</v>
      </c>
      <c r="B65" s="19" t="s">
        <v>65</v>
      </c>
      <c r="C65" s="16" t="s">
        <v>35</v>
      </c>
      <c r="D65" s="39"/>
      <c r="E65" s="39">
        <v>4</v>
      </c>
      <c r="F65" s="39">
        <v>152</v>
      </c>
      <c r="G65" s="39">
        <v>22</v>
      </c>
      <c r="H65" s="39"/>
      <c r="I65" s="39"/>
      <c r="J65" s="39"/>
      <c r="K65" s="39"/>
      <c r="L65" s="39"/>
      <c r="M65" s="39"/>
      <c r="N65" s="40"/>
      <c r="O65" s="39"/>
      <c r="P65" s="39"/>
      <c r="Q65" s="40"/>
      <c r="R65" s="40"/>
      <c r="S65" s="40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40"/>
      <c r="AP65" s="39"/>
      <c r="AQ65" s="39"/>
      <c r="AR65" s="39"/>
      <c r="AS65" s="40"/>
      <c r="AT65" s="40"/>
      <c r="AU65" s="40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40"/>
      <c r="BR65" s="39"/>
      <c r="BS65" s="39"/>
      <c r="BT65" s="39"/>
      <c r="BU65" s="40"/>
      <c r="BV65" s="40"/>
      <c r="BW65" s="40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>
        <v>4</v>
      </c>
      <c r="CO65" s="39">
        <v>152</v>
      </c>
      <c r="CP65" s="39">
        <v>22</v>
      </c>
      <c r="CQ65" s="39">
        <v>10</v>
      </c>
      <c r="CR65" s="39">
        <v>12</v>
      </c>
      <c r="CS65" s="40"/>
      <c r="CT65" s="39"/>
      <c r="CU65" s="39">
        <v>130</v>
      </c>
      <c r="CV65" s="39"/>
      <c r="CW65" s="40"/>
      <c r="CX65" s="40"/>
      <c r="CY65" s="40"/>
      <c r="CZ65" s="39"/>
      <c r="DA65" s="39">
        <v>22</v>
      </c>
      <c r="DB65" s="39"/>
      <c r="DC65" s="39">
        <v>4</v>
      </c>
      <c r="DD65" s="39">
        <v>22</v>
      </c>
      <c r="DE65" s="39">
        <v>152</v>
      </c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40"/>
      <c r="EA65" s="39"/>
      <c r="EB65" s="39"/>
      <c r="EC65" s="39"/>
      <c r="ED65" s="40"/>
      <c r="EE65" s="40"/>
      <c r="EF65" s="40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 t="s">
        <v>97</v>
      </c>
      <c r="EX65" s="66" t="s">
        <v>172</v>
      </c>
    </row>
    <row r="66" spans="1:154" ht="25.5" customHeight="1" x14ac:dyDescent="0.2">
      <c r="A66" s="14">
        <v>3</v>
      </c>
      <c r="B66" s="19" t="s">
        <v>72</v>
      </c>
      <c r="C66" s="16" t="s">
        <v>35</v>
      </c>
      <c r="D66" s="39"/>
      <c r="E66" s="39">
        <v>5</v>
      </c>
      <c r="F66" s="39">
        <v>190</v>
      </c>
      <c r="G66" s="39">
        <v>22</v>
      </c>
      <c r="H66" s="39"/>
      <c r="I66" s="39"/>
      <c r="J66" s="39"/>
      <c r="K66" s="39"/>
      <c r="L66" s="39"/>
      <c r="M66" s="39"/>
      <c r="N66" s="40"/>
      <c r="O66" s="39"/>
      <c r="P66" s="39"/>
      <c r="Q66" s="40"/>
      <c r="R66" s="40"/>
      <c r="S66" s="40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0"/>
      <c r="AP66" s="39"/>
      <c r="AQ66" s="39"/>
      <c r="AR66" s="39"/>
      <c r="AS66" s="40"/>
      <c r="AT66" s="40"/>
      <c r="AU66" s="40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40"/>
      <c r="BR66" s="39"/>
      <c r="BS66" s="39"/>
      <c r="BT66" s="39"/>
      <c r="BU66" s="40"/>
      <c r="BV66" s="40"/>
      <c r="BW66" s="40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>
        <v>5</v>
      </c>
      <c r="CO66" s="39">
        <v>190</v>
      </c>
      <c r="CP66" s="39">
        <v>22</v>
      </c>
      <c r="CQ66" s="39">
        <v>10</v>
      </c>
      <c r="CR66" s="39">
        <v>12</v>
      </c>
      <c r="CS66" s="40"/>
      <c r="CT66" s="39"/>
      <c r="CU66" s="39">
        <v>168</v>
      </c>
      <c r="CV66" s="39"/>
      <c r="CW66" s="40"/>
      <c r="CX66" s="40"/>
      <c r="CY66" s="40"/>
      <c r="CZ66" s="39"/>
      <c r="DA66" s="39"/>
      <c r="DB66" s="39"/>
      <c r="DC66" s="39"/>
      <c r="DD66" s="39"/>
      <c r="DE66" s="39"/>
      <c r="DF66" s="39">
        <v>22</v>
      </c>
      <c r="DG66" s="39"/>
      <c r="DH66" s="39">
        <v>5</v>
      </c>
      <c r="DI66" s="39">
        <v>22</v>
      </c>
      <c r="DJ66" s="39">
        <v>190</v>
      </c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40"/>
      <c r="EA66" s="39"/>
      <c r="EB66" s="39"/>
      <c r="EC66" s="39"/>
      <c r="ED66" s="40"/>
      <c r="EE66" s="40"/>
      <c r="EF66" s="40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 t="s">
        <v>97</v>
      </c>
      <c r="EX66" s="66" t="s">
        <v>147</v>
      </c>
    </row>
    <row r="67" spans="1:154" ht="25.5" customHeight="1" x14ac:dyDescent="0.2">
      <c r="A67" s="14">
        <v>4</v>
      </c>
      <c r="B67" s="19" t="s">
        <v>76</v>
      </c>
      <c r="C67" s="16" t="s">
        <v>35</v>
      </c>
      <c r="D67" s="39"/>
      <c r="E67" s="39">
        <v>5</v>
      </c>
      <c r="F67" s="39">
        <v>190</v>
      </c>
      <c r="G67" s="39">
        <v>22</v>
      </c>
      <c r="H67" s="39"/>
      <c r="I67" s="39"/>
      <c r="J67" s="39"/>
      <c r="K67" s="39"/>
      <c r="L67" s="39"/>
      <c r="M67" s="39"/>
      <c r="N67" s="40"/>
      <c r="O67" s="39"/>
      <c r="P67" s="39"/>
      <c r="Q67" s="40"/>
      <c r="R67" s="40"/>
      <c r="S67" s="40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40"/>
      <c r="AP67" s="39"/>
      <c r="AQ67" s="39"/>
      <c r="AR67" s="39"/>
      <c r="AS67" s="40"/>
      <c r="AT67" s="40"/>
      <c r="AU67" s="40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40"/>
      <c r="BR67" s="39"/>
      <c r="BS67" s="39"/>
      <c r="BT67" s="39"/>
      <c r="BU67" s="40"/>
      <c r="BV67" s="40"/>
      <c r="BW67" s="40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>
        <v>5</v>
      </c>
      <c r="CO67" s="39">
        <v>190</v>
      </c>
      <c r="CP67" s="39">
        <v>22</v>
      </c>
      <c r="CQ67" s="39">
        <v>10</v>
      </c>
      <c r="CR67" s="39">
        <v>12</v>
      </c>
      <c r="CS67" s="40"/>
      <c r="CT67" s="39"/>
      <c r="CU67" s="39">
        <v>168</v>
      </c>
      <c r="CV67" s="39"/>
      <c r="CW67" s="40"/>
      <c r="CX67" s="40"/>
      <c r="CY67" s="40"/>
      <c r="CZ67" s="39"/>
      <c r="DA67" s="39"/>
      <c r="DB67" s="39"/>
      <c r="DC67" s="39"/>
      <c r="DD67" s="39"/>
      <c r="DE67" s="39"/>
      <c r="DF67" s="39">
        <v>22</v>
      </c>
      <c r="DG67" s="39"/>
      <c r="DH67" s="39">
        <v>5</v>
      </c>
      <c r="DI67" s="39">
        <v>22</v>
      </c>
      <c r="DJ67" s="39">
        <v>190</v>
      </c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40"/>
      <c r="EA67" s="39"/>
      <c r="EB67" s="39"/>
      <c r="EC67" s="39"/>
      <c r="ED67" s="40"/>
      <c r="EE67" s="40"/>
      <c r="EF67" s="40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 t="s">
        <v>97</v>
      </c>
      <c r="EX67" s="66" t="s">
        <v>173</v>
      </c>
    </row>
    <row r="68" spans="1:154" ht="27" customHeight="1" x14ac:dyDescent="0.2">
      <c r="A68" s="11"/>
      <c r="B68" s="63" t="s">
        <v>120</v>
      </c>
      <c r="C68" s="12"/>
      <c r="D68" s="38"/>
      <c r="E68" s="38">
        <f>E69+E70+E71+E72</f>
        <v>18</v>
      </c>
      <c r="F68" s="38">
        <f t="shared" ref="F68:BK68" si="158">F69+F70+F71+F72</f>
        <v>684</v>
      </c>
      <c r="G68" s="38">
        <f t="shared" si="158"/>
        <v>88</v>
      </c>
      <c r="H68" s="38">
        <f t="shared" si="158"/>
        <v>0</v>
      </c>
      <c r="I68" s="38">
        <f t="shared" si="158"/>
        <v>0</v>
      </c>
      <c r="J68" s="38">
        <f t="shared" si="158"/>
        <v>0</v>
      </c>
      <c r="K68" s="38">
        <f t="shared" si="158"/>
        <v>0</v>
      </c>
      <c r="L68" s="38">
        <f t="shared" si="158"/>
        <v>0</v>
      </c>
      <c r="M68" s="38">
        <f t="shared" si="158"/>
        <v>0</v>
      </c>
      <c r="N68" s="38">
        <f t="shared" si="158"/>
        <v>0</v>
      </c>
      <c r="O68" s="38">
        <f t="shared" si="158"/>
        <v>0</v>
      </c>
      <c r="P68" s="38">
        <f t="shared" si="158"/>
        <v>0</v>
      </c>
      <c r="Q68" s="38">
        <f t="shared" si="158"/>
        <v>0</v>
      </c>
      <c r="R68" s="38">
        <f t="shared" si="158"/>
        <v>0</v>
      </c>
      <c r="S68" s="38">
        <f t="shared" si="158"/>
        <v>0</v>
      </c>
      <c r="T68" s="38">
        <f t="shared" si="158"/>
        <v>0</v>
      </c>
      <c r="U68" s="38">
        <f t="shared" si="158"/>
        <v>0</v>
      </c>
      <c r="V68" s="38">
        <f t="shared" si="158"/>
        <v>0</v>
      </c>
      <c r="W68" s="38">
        <f t="shared" si="158"/>
        <v>0</v>
      </c>
      <c r="X68" s="38">
        <f t="shared" si="158"/>
        <v>0</v>
      </c>
      <c r="Y68" s="38">
        <f t="shared" si="158"/>
        <v>0</v>
      </c>
      <c r="Z68" s="38">
        <f t="shared" si="158"/>
        <v>0</v>
      </c>
      <c r="AA68" s="38">
        <f t="shared" si="158"/>
        <v>0</v>
      </c>
      <c r="AB68" s="38">
        <f t="shared" si="158"/>
        <v>0</v>
      </c>
      <c r="AC68" s="38">
        <f t="shared" si="158"/>
        <v>0</v>
      </c>
      <c r="AD68" s="38">
        <f t="shared" si="158"/>
        <v>0</v>
      </c>
      <c r="AE68" s="38">
        <f t="shared" si="158"/>
        <v>0</v>
      </c>
      <c r="AF68" s="38">
        <f t="shared" si="158"/>
        <v>0</v>
      </c>
      <c r="AG68" s="38">
        <f t="shared" si="158"/>
        <v>0</v>
      </c>
      <c r="AH68" s="38">
        <f t="shared" si="158"/>
        <v>0</v>
      </c>
      <c r="AI68" s="38">
        <f t="shared" si="158"/>
        <v>0</v>
      </c>
      <c r="AJ68" s="38">
        <f t="shared" si="158"/>
        <v>0</v>
      </c>
      <c r="AK68" s="38">
        <f t="shared" si="158"/>
        <v>0</v>
      </c>
      <c r="AL68" s="38">
        <f t="shared" si="158"/>
        <v>0</v>
      </c>
      <c r="AM68" s="38">
        <f t="shared" si="158"/>
        <v>0</v>
      </c>
      <c r="AN68" s="38">
        <f t="shared" si="158"/>
        <v>0</v>
      </c>
      <c r="AO68" s="38">
        <f t="shared" si="158"/>
        <v>0</v>
      </c>
      <c r="AP68" s="38">
        <f t="shared" si="158"/>
        <v>0</v>
      </c>
      <c r="AQ68" s="38">
        <f t="shared" si="158"/>
        <v>0</v>
      </c>
      <c r="AR68" s="38">
        <f t="shared" si="158"/>
        <v>0</v>
      </c>
      <c r="AS68" s="38">
        <f t="shared" si="158"/>
        <v>0</v>
      </c>
      <c r="AT68" s="38">
        <f t="shared" si="158"/>
        <v>0</v>
      </c>
      <c r="AU68" s="38">
        <f t="shared" si="158"/>
        <v>0</v>
      </c>
      <c r="AV68" s="38">
        <f t="shared" si="158"/>
        <v>0</v>
      </c>
      <c r="AW68" s="38">
        <f t="shared" si="158"/>
        <v>0</v>
      </c>
      <c r="AX68" s="38">
        <f t="shared" si="158"/>
        <v>0</v>
      </c>
      <c r="AY68" s="38">
        <f t="shared" si="158"/>
        <v>0</v>
      </c>
      <c r="AZ68" s="38">
        <f t="shared" si="158"/>
        <v>0</v>
      </c>
      <c r="BA68" s="38">
        <f t="shared" si="158"/>
        <v>0</v>
      </c>
      <c r="BB68" s="38">
        <f t="shared" si="158"/>
        <v>0</v>
      </c>
      <c r="BC68" s="38">
        <f t="shared" si="158"/>
        <v>0</v>
      </c>
      <c r="BD68" s="38">
        <f t="shared" si="158"/>
        <v>0</v>
      </c>
      <c r="BE68" s="38">
        <f t="shared" si="158"/>
        <v>0</v>
      </c>
      <c r="BF68" s="38">
        <f t="shared" si="158"/>
        <v>0</v>
      </c>
      <c r="BG68" s="38">
        <f t="shared" si="158"/>
        <v>0</v>
      </c>
      <c r="BH68" s="38">
        <f t="shared" si="158"/>
        <v>0</v>
      </c>
      <c r="BI68" s="38">
        <f t="shared" si="158"/>
        <v>0</v>
      </c>
      <c r="BJ68" s="38">
        <f t="shared" si="158"/>
        <v>0</v>
      </c>
      <c r="BK68" s="38">
        <f t="shared" si="158"/>
        <v>0</v>
      </c>
      <c r="BL68" s="38">
        <f t="shared" ref="BL68:DN68" si="159">BL69+BL70+BL71+BL72</f>
        <v>0</v>
      </c>
      <c r="BM68" s="38">
        <f t="shared" si="159"/>
        <v>0</v>
      </c>
      <c r="BN68" s="38">
        <f t="shared" si="159"/>
        <v>0</v>
      </c>
      <c r="BO68" s="38">
        <f t="shared" si="159"/>
        <v>0</v>
      </c>
      <c r="BP68" s="38">
        <f t="shared" si="159"/>
        <v>0</v>
      </c>
      <c r="BQ68" s="38">
        <f t="shared" si="159"/>
        <v>0</v>
      </c>
      <c r="BR68" s="38">
        <f t="shared" si="159"/>
        <v>0</v>
      </c>
      <c r="BS68" s="38">
        <f t="shared" si="159"/>
        <v>0</v>
      </c>
      <c r="BT68" s="38">
        <f t="shared" si="159"/>
        <v>0</v>
      </c>
      <c r="BU68" s="38">
        <f t="shared" si="159"/>
        <v>0</v>
      </c>
      <c r="BV68" s="38">
        <f t="shared" si="159"/>
        <v>0</v>
      </c>
      <c r="BW68" s="38">
        <f t="shared" si="159"/>
        <v>0</v>
      </c>
      <c r="BX68" s="38">
        <f t="shared" si="159"/>
        <v>0</v>
      </c>
      <c r="BY68" s="38">
        <f t="shared" si="159"/>
        <v>0</v>
      </c>
      <c r="BZ68" s="38">
        <f t="shared" si="159"/>
        <v>0</v>
      </c>
      <c r="CA68" s="38">
        <f t="shared" si="159"/>
        <v>0</v>
      </c>
      <c r="CB68" s="38">
        <f t="shared" si="159"/>
        <v>0</v>
      </c>
      <c r="CC68" s="38">
        <f t="shared" si="159"/>
        <v>0</v>
      </c>
      <c r="CD68" s="38">
        <f t="shared" si="159"/>
        <v>0</v>
      </c>
      <c r="CE68" s="38">
        <f t="shared" si="159"/>
        <v>0</v>
      </c>
      <c r="CF68" s="38">
        <f t="shared" si="159"/>
        <v>0</v>
      </c>
      <c r="CG68" s="38">
        <f t="shared" si="159"/>
        <v>0</v>
      </c>
      <c r="CH68" s="38">
        <f t="shared" si="159"/>
        <v>0</v>
      </c>
      <c r="CI68" s="38">
        <f t="shared" si="159"/>
        <v>0</v>
      </c>
      <c r="CJ68" s="38">
        <f t="shared" si="159"/>
        <v>0</v>
      </c>
      <c r="CK68" s="38">
        <f t="shared" si="159"/>
        <v>0</v>
      </c>
      <c r="CL68" s="38">
        <f t="shared" si="159"/>
        <v>0</v>
      </c>
      <c r="CM68" s="38">
        <f t="shared" si="159"/>
        <v>0</v>
      </c>
      <c r="CN68" s="38">
        <f t="shared" si="159"/>
        <v>18</v>
      </c>
      <c r="CO68" s="38">
        <f t="shared" si="159"/>
        <v>684</v>
      </c>
      <c r="CP68" s="38">
        <f t="shared" si="159"/>
        <v>88</v>
      </c>
      <c r="CQ68" s="38">
        <f t="shared" si="159"/>
        <v>40</v>
      </c>
      <c r="CR68" s="38">
        <f t="shared" si="159"/>
        <v>48</v>
      </c>
      <c r="CS68" s="38">
        <f t="shared" si="159"/>
        <v>0</v>
      </c>
      <c r="CT68" s="38">
        <f t="shared" si="159"/>
        <v>0</v>
      </c>
      <c r="CU68" s="38">
        <f t="shared" si="159"/>
        <v>596</v>
      </c>
      <c r="CV68" s="38">
        <f t="shared" si="159"/>
        <v>0</v>
      </c>
      <c r="CW68" s="38">
        <f t="shared" si="159"/>
        <v>0</v>
      </c>
      <c r="CX68" s="38">
        <f t="shared" si="159"/>
        <v>0</v>
      </c>
      <c r="CY68" s="38">
        <f t="shared" si="159"/>
        <v>0</v>
      </c>
      <c r="CZ68" s="38">
        <f t="shared" si="159"/>
        <v>0</v>
      </c>
      <c r="DA68" s="38">
        <f t="shared" si="159"/>
        <v>44</v>
      </c>
      <c r="DB68" s="38">
        <f t="shared" si="159"/>
        <v>0</v>
      </c>
      <c r="DC68" s="38">
        <f t="shared" si="159"/>
        <v>10</v>
      </c>
      <c r="DD68" s="38">
        <f t="shared" si="159"/>
        <v>44</v>
      </c>
      <c r="DE68" s="38">
        <f t="shared" si="159"/>
        <v>380</v>
      </c>
      <c r="DF68" s="38">
        <f t="shared" si="159"/>
        <v>44</v>
      </c>
      <c r="DG68" s="38">
        <f t="shared" si="159"/>
        <v>0</v>
      </c>
      <c r="DH68" s="38">
        <f t="shared" si="159"/>
        <v>8</v>
      </c>
      <c r="DI68" s="38">
        <f t="shared" si="159"/>
        <v>44</v>
      </c>
      <c r="DJ68" s="38">
        <f t="shared" si="159"/>
        <v>304</v>
      </c>
      <c r="DK68" s="38">
        <f t="shared" si="159"/>
        <v>0</v>
      </c>
      <c r="DL68" s="38">
        <f t="shared" si="159"/>
        <v>0</v>
      </c>
      <c r="DM68" s="38">
        <f t="shared" si="159"/>
        <v>0</v>
      </c>
      <c r="DN68" s="38">
        <f t="shared" si="159"/>
        <v>0</v>
      </c>
      <c r="DO68" s="38">
        <f t="shared" ref="DO68:EV68" si="160">DO69+DO70+DO71+DO72</f>
        <v>0</v>
      </c>
      <c r="DP68" s="38">
        <f t="shared" si="160"/>
        <v>0</v>
      </c>
      <c r="DQ68" s="38">
        <f t="shared" si="160"/>
        <v>0</v>
      </c>
      <c r="DR68" s="38">
        <f t="shared" si="160"/>
        <v>0</v>
      </c>
      <c r="DS68" s="38">
        <f t="shared" si="160"/>
        <v>0</v>
      </c>
      <c r="DT68" s="38">
        <f t="shared" si="160"/>
        <v>0</v>
      </c>
      <c r="DU68" s="38">
        <f t="shared" si="160"/>
        <v>0</v>
      </c>
      <c r="DV68" s="38">
        <f t="shared" si="160"/>
        <v>0</v>
      </c>
      <c r="DW68" s="38">
        <f t="shared" si="160"/>
        <v>0</v>
      </c>
      <c r="DX68" s="38">
        <f t="shared" si="160"/>
        <v>0</v>
      </c>
      <c r="DY68" s="38">
        <f t="shared" si="160"/>
        <v>0</v>
      </c>
      <c r="DZ68" s="38">
        <f t="shared" si="160"/>
        <v>0</v>
      </c>
      <c r="EA68" s="38">
        <f t="shared" si="160"/>
        <v>0</v>
      </c>
      <c r="EB68" s="38">
        <f t="shared" si="160"/>
        <v>0</v>
      </c>
      <c r="EC68" s="38">
        <f t="shared" si="160"/>
        <v>0</v>
      </c>
      <c r="ED68" s="38">
        <f t="shared" si="160"/>
        <v>0</v>
      </c>
      <c r="EE68" s="38">
        <f t="shared" si="160"/>
        <v>0</v>
      </c>
      <c r="EF68" s="38">
        <f t="shared" si="160"/>
        <v>0</v>
      </c>
      <c r="EG68" s="38">
        <f t="shared" si="160"/>
        <v>0</v>
      </c>
      <c r="EH68" s="38">
        <f t="shared" si="160"/>
        <v>0</v>
      </c>
      <c r="EI68" s="38">
        <f t="shared" si="160"/>
        <v>0</v>
      </c>
      <c r="EJ68" s="38">
        <f t="shared" si="160"/>
        <v>0</v>
      </c>
      <c r="EK68" s="38">
        <f t="shared" si="160"/>
        <v>0</v>
      </c>
      <c r="EL68" s="38">
        <f t="shared" si="160"/>
        <v>0</v>
      </c>
      <c r="EM68" s="38">
        <f t="shared" si="160"/>
        <v>0</v>
      </c>
      <c r="EN68" s="38">
        <f t="shared" si="160"/>
        <v>0</v>
      </c>
      <c r="EO68" s="38">
        <f t="shared" si="160"/>
        <v>0</v>
      </c>
      <c r="EP68" s="38">
        <f t="shared" si="160"/>
        <v>0</v>
      </c>
      <c r="EQ68" s="38">
        <f t="shared" si="160"/>
        <v>0</v>
      </c>
      <c r="ER68" s="38">
        <f t="shared" si="160"/>
        <v>0</v>
      </c>
      <c r="ES68" s="38">
        <f t="shared" si="160"/>
        <v>0</v>
      </c>
      <c r="ET68" s="38">
        <f t="shared" si="160"/>
        <v>0</v>
      </c>
      <c r="EU68" s="38">
        <f t="shared" si="160"/>
        <v>0</v>
      </c>
      <c r="EV68" s="38">
        <f t="shared" si="160"/>
        <v>0</v>
      </c>
      <c r="EW68" s="51"/>
      <c r="EX68" s="58"/>
    </row>
    <row r="69" spans="1:154" ht="25.5" customHeight="1" x14ac:dyDescent="0.2">
      <c r="A69" s="14">
        <v>1</v>
      </c>
      <c r="B69" s="19" t="s">
        <v>62</v>
      </c>
      <c r="C69" s="16" t="s">
        <v>35</v>
      </c>
      <c r="D69" s="39"/>
      <c r="E69" s="39">
        <v>4</v>
      </c>
      <c r="F69" s="39">
        <v>152</v>
      </c>
      <c r="G69" s="39">
        <v>22</v>
      </c>
      <c r="H69" s="39"/>
      <c r="I69" s="39"/>
      <c r="J69" s="39"/>
      <c r="K69" s="39"/>
      <c r="L69" s="39"/>
      <c r="M69" s="39"/>
      <c r="N69" s="40"/>
      <c r="O69" s="39"/>
      <c r="P69" s="39"/>
      <c r="Q69" s="40"/>
      <c r="R69" s="40"/>
      <c r="S69" s="40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0"/>
      <c r="AP69" s="39"/>
      <c r="AQ69" s="39"/>
      <c r="AR69" s="39"/>
      <c r="AS69" s="40"/>
      <c r="AT69" s="40"/>
      <c r="AU69" s="40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40"/>
      <c r="BR69" s="39"/>
      <c r="BS69" s="39"/>
      <c r="BT69" s="39"/>
      <c r="BU69" s="40"/>
      <c r="BV69" s="40"/>
      <c r="BW69" s="40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>
        <v>4</v>
      </c>
      <c r="CO69" s="39">
        <v>152</v>
      </c>
      <c r="CP69" s="39">
        <v>22</v>
      </c>
      <c r="CQ69" s="39">
        <v>10</v>
      </c>
      <c r="CR69" s="39">
        <v>12</v>
      </c>
      <c r="CS69" s="40"/>
      <c r="CT69" s="39"/>
      <c r="CU69" s="39">
        <v>130</v>
      </c>
      <c r="CV69" s="39"/>
      <c r="CW69" s="40"/>
      <c r="CX69" s="40"/>
      <c r="CY69" s="40"/>
      <c r="CZ69" s="39"/>
      <c r="DA69" s="39">
        <v>0</v>
      </c>
      <c r="DB69" s="39"/>
      <c r="DC69" s="39"/>
      <c r="DD69" s="39"/>
      <c r="DE69" s="39"/>
      <c r="DF69" s="39">
        <v>22</v>
      </c>
      <c r="DG69" s="39"/>
      <c r="DH69" s="39">
        <v>4</v>
      </c>
      <c r="DI69" s="39">
        <v>22</v>
      </c>
      <c r="DJ69" s="39">
        <v>152</v>
      </c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40"/>
      <c r="EA69" s="39"/>
      <c r="EB69" s="39"/>
      <c r="EC69" s="39"/>
      <c r="ED69" s="40"/>
      <c r="EE69" s="40"/>
      <c r="EF69" s="40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 t="s">
        <v>97</v>
      </c>
      <c r="EX69" s="66" t="s">
        <v>174</v>
      </c>
    </row>
    <row r="70" spans="1:154" ht="25.5" customHeight="1" x14ac:dyDescent="0.2">
      <c r="A70" s="14">
        <v>2</v>
      </c>
      <c r="B70" s="19" t="s">
        <v>67</v>
      </c>
      <c r="C70" s="16" t="s">
        <v>35</v>
      </c>
      <c r="D70" s="39"/>
      <c r="E70" s="39">
        <v>4</v>
      </c>
      <c r="F70" s="39">
        <v>152</v>
      </c>
      <c r="G70" s="39">
        <v>22</v>
      </c>
      <c r="H70" s="39"/>
      <c r="I70" s="39"/>
      <c r="J70" s="39"/>
      <c r="K70" s="39"/>
      <c r="L70" s="39"/>
      <c r="M70" s="39"/>
      <c r="N70" s="40"/>
      <c r="O70" s="39"/>
      <c r="P70" s="39"/>
      <c r="Q70" s="40"/>
      <c r="R70" s="40"/>
      <c r="S70" s="40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40"/>
      <c r="AP70" s="39"/>
      <c r="AQ70" s="39"/>
      <c r="AR70" s="39"/>
      <c r="AS70" s="40"/>
      <c r="AT70" s="40"/>
      <c r="AU70" s="40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40"/>
      <c r="BR70" s="39"/>
      <c r="BS70" s="39"/>
      <c r="BT70" s="39"/>
      <c r="BU70" s="40"/>
      <c r="BV70" s="40"/>
      <c r="BW70" s="40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>
        <v>4</v>
      </c>
      <c r="CO70" s="39">
        <v>152</v>
      </c>
      <c r="CP70" s="39">
        <v>22</v>
      </c>
      <c r="CQ70" s="39">
        <v>10</v>
      </c>
      <c r="CR70" s="39">
        <v>12</v>
      </c>
      <c r="CS70" s="40"/>
      <c r="CT70" s="39"/>
      <c r="CU70" s="39">
        <v>130</v>
      </c>
      <c r="CV70" s="39"/>
      <c r="CW70" s="40"/>
      <c r="CX70" s="40"/>
      <c r="CY70" s="40"/>
      <c r="CZ70" s="39"/>
      <c r="DA70" s="39">
        <v>0</v>
      </c>
      <c r="DB70" s="39"/>
      <c r="DC70" s="39"/>
      <c r="DD70" s="39"/>
      <c r="DE70" s="39"/>
      <c r="DF70" s="39">
        <v>22</v>
      </c>
      <c r="DG70" s="39"/>
      <c r="DH70" s="39">
        <v>4</v>
      </c>
      <c r="DI70" s="39">
        <v>22</v>
      </c>
      <c r="DJ70" s="39">
        <v>152</v>
      </c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40"/>
      <c r="EA70" s="39"/>
      <c r="EB70" s="39"/>
      <c r="EC70" s="39"/>
      <c r="ED70" s="40"/>
      <c r="EE70" s="40"/>
      <c r="EF70" s="40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 t="s">
        <v>97</v>
      </c>
      <c r="EX70" s="66" t="s">
        <v>175</v>
      </c>
    </row>
    <row r="71" spans="1:154" ht="38.25" customHeight="1" x14ac:dyDescent="0.2">
      <c r="A71" s="14">
        <v>3</v>
      </c>
      <c r="B71" s="19" t="s">
        <v>73</v>
      </c>
      <c r="C71" s="16" t="s">
        <v>35</v>
      </c>
      <c r="D71" s="39"/>
      <c r="E71" s="39">
        <v>5</v>
      </c>
      <c r="F71" s="39">
        <v>190</v>
      </c>
      <c r="G71" s="39">
        <v>22</v>
      </c>
      <c r="H71" s="39"/>
      <c r="I71" s="39"/>
      <c r="J71" s="39"/>
      <c r="K71" s="39"/>
      <c r="L71" s="39"/>
      <c r="M71" s="39"/>
      <c r="N71" s="40"/>
      <c r="O71" s="39"/>
      <c r="P71" s="39"/>
      <c r="Q71" s="40"/>
      <c r="R71" s="40"/>
      <c r="S71" s="40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0"/>
      <c r="AP71" s="39"/>
      <c r="AQ71" s="39"/>
      <c r="AR71" s="39"/>
      <c r="AS71" s="40"/>
      <c r="AT71" s="40"/>
      <c r="AU71" s="40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40"/>
      <c r="BR71" s="39"/>
      <c r="BS71" s="39"/>
      <c r="BT71" s="39"/>
      <c r="BU71" s="40"/>
      <c r="BV71" s="40"/>
      <c r="BW71" s="40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>
        <v>5</v>
      </c>
      <c r="CO71" s="39">
        <v>190</v>
      </c>
      <c r="CP71" s="39">
        <v>22</v>
      </c>
      <c r="CQ71" s="39">
        <v>10</v>
      </c>
      <c r="CR71" s="39">
        <v>12</v>
      </c>
      <c r="CS71" s="40"/>
      <c r="CT71" s="39"/>
      <c r="CU71" s="39">
        <v>168</v>
      </c>
      <c r="CV71" s="39"/>
      <c r="CW71" s="40"/>
      <c r="CX71" s="40"/>
      <c r="CY71" s="40"/>
      <c r="CZ71" s="39"/>
      <c r="DA71" s="39">
        <v>22</v>
      </c>
      <c r="DB71" s="39"/>
      <c r="DC71" s="39">
        <v>5</v>
      </c>
      <c r="DD71" s="39">
        <v>22</v>
      </c>
      <c r="DE71" s="39">
        <v>190</v>
      </c>
      <c r="DF71" s="39">
        <v>0</v>
      </c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40"/>
      <c r="EA71" s="39"/>
      <c r="EB71" s="39"/>
      <c r="EC71" s="39"/>
      <c r="ED71" s="40"/>
      <c r="EE71" s="40"/>
      <c r="EF71" s="40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 t="s">
        <v>97</v>
      </c>
      <c r="EX71" s="66" t="s">
        <v>176</v>
      </c>
    </row>
    <row r="72" spans="1:154" ht="38.25" customHeight="1" x14ac:dyDescent="0.2">
      <c r="A72" s="14">
        <v>4</v>
      </c>
      <c r="B72" s="19" t="s">
        <v>75</v>
      </c>
      <c r="C72" s="16" t="s">
        <v>35</v>
      </c>
      <c r="D72" s="39"/>
      <c r="E72" s="39">
        <v>5</v>
      </c>
      <c r="F72" s="39">
        <v>190</v>
      </c>
      <c r="G72" s="39">
        <v>22</v>
      </c>
      <c r="H72" s="39"/>
      <c r="I72" s="39"/>
      <c r="J72" s="39"/>
      <c r="K72" s="39"/>
      <c r="L72" s="39"/>
      <c r="M72" s="39"/>
      <c r="N72" s="40"/>
      <c r="O72" s="39"/>
      <c r="P72" s="39"/>
      <c r="Q72" s="40"/>
      <c r="R72" s="40"/>
      <c r="S72" s="40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40"/>
      <c r="AP72" s="39"/>
      <c r="AQ72" s="39"/>
      <c r="AR72" s="39"/>
      <c r="AS72" s="40"/>
      <c r="AT72" s="40"/>
      <c r="AU72" s="40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40"/>
      <c r="BR72" s="39"/>
      <c r="BS72" s="39"/>
      <c r="BT72" s="39"/>
      <c r="BU72" s="40"/>
      <c r="BV72" s="40"/>
      <c r="BW72" s="40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>
        <v>5</v>
      </c>
      <c r="CO72" s="39">
        <v>190</v>
      </c>
      <c r="CP72" s="39">
        <v>22</v>
      </c>
      <c r="CQ72" s="39">
        <v>10</v>
      </c>
      <c r="CR72" s="39">
        <v>12</v>
      </c>
      <c r="CS72" s="40"/>
      <c r="CT72" s="39"/>
      <c r="CU72" s="39">
        <v>168</v>
      </c>
      <c r="CV72" s="39"/>
      <c r="CW72" s="40"/>
      <c r="CX72" s="40"/>
      <c r="CY72" s="40"/>
      <c r="CZ72" s="39"/>
      <c r="DA72" s="39">
        <v>22</v>
      </c>
      <c r="DB72" s="39"/>
      <c r="DC72" s="39">
        <v>5</v>
      </c>
      <c r="DD72" s="39">
        <v>22</v>
      </c>
      <c r="DE72" s="39">
        <v>190</v>
      </c>
      <c r="DF72" s="39">
        <v>0</v>
      </c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40"/>
      <c r="EA72" s="39"/>
      <c r="EB72" s="39"/>
      <c r="EC72" s="39"/>
      <c r="ED72" s="40"/>
      <c r="EE72" s="40"/>
      <c r="EF72" s="40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 t="s">
        <v>97</v>
      </c>
      <c r="EX72" s="66" t="s">
        <v>177</v>
      </c>
    </row>
    <row r="73" spans="1:154" ht="15.75" customHeight="1" x14ac:dyDescent="0.2">
      <c r="A73" s="11"/>
      <c r="B73" s="82" t="s">
        <v>129</v>
      </c>
      <c r="C73" s="83"/>
      <c r="D73" s="38"/>
      <c r="E73" s="38">
        <f>E74+E75+E76+E77</f>
        <v>18</v>
      </c>
      <c r="F73" s="38">
        <f t="shared" ref="F73:X73" si="161">F74+F75+F76+F77</f>
        <v>684</v>
      </c>
      <c r="G73" s="38">
        <f t="shared" si="161"/>
        <v>88</v>
      </c>
      <c r="H73" s="38">
        <f t="shared" si="161"/>
        <v>0</v>
      </c>
      <c r="I73" s="38">
        <f t="shared" si="161"/>
        <v>0</v>
      </c>
      <c r="J73" s="38">
        <f t="shared" si="161"/>
        <v>0</v>
      </c>
      <c r="K73" s="38">
        <f t="shared" si="161"/>
        <v>0</v>
      </c>
      <c r="L73" s="38">
        <f t="shared" si="161"/>
        <v>0</v>
      </c>
      <c r="M73" s="38">
        <f t="shared" si="161"/>
        <v>0</v>
      </c>
      <c r="N73" s="38">
        <f t="shared" si="161"/>
        <v>0</v>
      </c>
      <c r="O73" s="38">
        <f t="shared" si="161"/>
        <v>0</v>
      </c>
      <c r="P73" s="38">
        <f t="shared" si="161"/>
        <v>0</v>
      </c>
      <c r="Q73" s="38">
        <f t="shared" si="161"/>
        <v>0</v>
      </c>
      <c r="R73" s="38">
        <f t="shared" si="161"/>
        <v>0</v>
      </c>
      <c r="S73" s="38">
        <f t="shared" si="161"/>
        <v>0</v>
      </c>
      <c r="T73" s="38">
        <f t="shared" si="161"/>
        <v>0</v>
      </c>
      <c r="U73" s="38">
        <f t="shared" si="161"/>
        <v>0</v>
      </c>
      <c r="V73" s="38">
        <f t="shared" si="161"/>
        <v>0</v>
      </c>
      <c r="W73" s="38">
        <f t="shared" si="161"/>
        <v>0</v>
      </c>
      <c r="X73" s="38">
        <f t="shared" si="161"/>
        <v>0</v>
      </c>
      <c r="Y73" s="38">
        <f t="shared" ref="Y73" si="162">Y74+Y75+Y76+Y77</f>
        <v>0</v>
      </c>
      <c r="Z73" s="38">
        <f t="shared" ref="Z73" si="163">Z74+Z75+Z76+Z77</f>
        <v>0</v>
      </c>
      <c r="AA73" s="38">
        <f t="shared" ref="AA73" si="164">AA74+AA75+AA76+AA77</f>
        <v>0</v>
      </c>
      <c r="AB73" s="38">
        <f t="shared" ref="AB73" si="165">AB74+AB75+AB76+AB77</f>
        <v>0</v>
      </c>
      <c r="AC73" s="38">
        <f t="shared" ref="AC73" si="166">AC74+AC75+AC76+AC77</f>
        <v>0</v>
      </c>
      <c r="AD73" s="38">
        <f t="shared" ref="AD73" si="167">AD74+AD75+AD76+AD77</f>
        <v>0</v>
      </c>
      <c r="AE73" s="38">
        <f t="shared" ref="AE73" si="168">AE74+AE75+AE76+AE77</f>
        <v>0</v>
      </c>
      <c r="AF73" s="38">
        <f t="shared" ref="AF73" si="169">AF74+AF75+AF76+AF77</f>
        <v>0</v>
      </c>
      <c r="AG73" s="38">
        <f t="shared" ref="AG73" si="170">AG74+AG75+AG76+AG77</f>
        <v>0</v>
      </c>
      <c r="AH73" s="38">
        <f t="shared" ref="AH73" si="171">AH74+AH75+AH76+AH77</f>
        <v>0</v>
      </c>
      <c r="AI73" s="38">
        <f t="shared" ref="AI73" si="172">AI74+AI75+AI76+AI77</f>
        <v>0</v>
      </c>
      <c r="AJ73" s="38">
        <f t="shared" ref="AJ73" si="173">AJ74+AJ75+AJ76+AJ77</f>
        <v>0</v>
      </c>
      <c r="AK73" s="38">
        <f t="shared" ref="AK73" si="174">AK74+AK75+AK76+AK77</f>
        <v>0</v>
      </c>
      <c r="AL73" s="38">
        <f t="shared" ref="AL73" si="175">AL74+AL75+AL76+AL77</f>
        <v>0</v>
      </c>
      <c r="AM73" s="38">
        <f t="shared" ref="AM73" si="176">AM74+AM75+AM76+AM77</f>
        <v>0</v>
      </c>
      <c r="AN73" s="38">
        <f t="shared" ref="AN73" si="177">AN74+AN75+AN76+AN77</f>
        <v>0</v>
      </c>
      <c r="AO73" s="38">
        <f t="shared" ref="AO73" si="178">AO74+AO75+AO76+AO77</f>
        <v>0</v>
      </c>
      <c r="AP73" s="38">
        <f t="shared" ref="AP73" si="179">AP74+AP75+AP76+AP77</f>
        <v>0</v>
      </c>
      <c r="AQ73" s="38">
        <f t="shared" ref="AQ73" si="180">AQ74+AQ75+AQ76+AQ77</f>
        <v>0</v>
      </c>
      <c r="AR73" s="38">
        <f t="shared" ref="AR73" si="181">AR74+AR75+AR76+AR77</f>
        <v>0</v>
      </c>
      <c r="AS73" s="38">
        <f t="shared" ref="AS73" si="182">AS74+AS75+AS76+AS77</f>
        <v>0</v>
      </c>
      <c r="AT73" s="38">
        <f t="shared" ref="AT73" si="183">AT74+AT75+AT76+AT77</f>
        <v>0</v>
      </c>
      <c r="AU73" s="38">
        <f t="shared" ref="AU73" si="184">AU74+AU75+AU76+AU77</f>
        <v>0</v>
      </c>
      <c r="AV73" s="38">
        <f t="shared" ref="AV73" si="185">AV74+AV75+AV76+AV77</f>
        <v>0</v>
      </c>
      <c r="AW73" s="38">
        <f t="shared" ref="AW73" si="186">AW74+AW75+AW76+AW77</f>
        <v>0</v>
      </c>
      <c r="AX73" s="38">
        <f t="shared" ref="AX73" si="187">AX74+AX75+AX76+AX77</f>
        <v>0</v>
      </c>
      <c r="AY73" s="38">
        <f t="shared" ref="AY73" si="188">AY74+AY75+AY76+AY77</f>
        <v>0</v>
      </c>
      <c r="AZ73" s="38">
        <f t="shared" ref="AZ73" si="189">AZ74+AZ75+AZ76+AZ77</f>
        <v>0</v>
      </c>
      <c r="BA73" s="38">
        <f t="shared" ref="BA73" si="190">BA74+BA75+BA76+BA77</f>
        <v>0</v>
      </c>
      <c r="BB73" s="38">
        <f t="shared" ref="BB73" si="191">BB74+BB75+BB76+BB77</f>
        <v>0</v>
      </c>
      <c r="BC73" s="38">
        <f t="shared" ref="BC73" si="192">BC74+BC75+BC76+BC77</f>
        <v>0</v>
      </c>
      <c r="BD73" s="38">
        <f t="shared" ref="BD73" si="193">BD74+BD75+BD76+BD77</f>
        <v>0</v>
      </c>
      <c r="BE73" s="38">
        <f t="shared" ref="BE73" si="194">BE74+BE75+BE76+BE77</f>
        <v>0</v>
      </c>
      <c r="BF73" s="38">
        <f t="shared" ref="BF73" si="195">BF74+BF75+BF76+BF77</f>
        <v>0</v>
      </c>
      <c r="BG73" s="38">
        <f t="shared" ref="BG73" si="196">BG74+BG75+BG76+BG77</f>
        <v>0</v>
      </c>
      <c r="BH73" s="38">
        <f t="shared" ref="BH73" si="197">BH74+BH75+BH76+BH77</f>
        <v>0</v>
      </c>
      <c r="BI73" s="38">
        <f t="shared" ref="BI73" si="198">BI74+BI75+BI76+BI77</f>
        <v>0</v>
      </c>
      <c r="BJ73" s="38">
        <f t="shared" ref="BJ73" si="199">BJ74+BJ75+BJ76+BJ77</f>
        <v>0</v>
      </c>
      <c r="BK73" s="38">
        <f t="shared" ref="BK73" si="200">BK74+BK75+BK76+BK77</f>
        <v>0</v>
      </c>
      <c r="BL73" s="38">
        <f t="shared" ref="BL73" si="201">BL74+BL75+BL76+BL77</f>
        <v>0</v>
      </c>
      <c r="BM73" s="38">
        <f t="shared" ref="BM73" si="202">BM74+BM75+BM76+BM77</f>
        <v>0</v>
      </c>
      <c r="BN73" s="38">
        <f t="shared" ref="BN73" si="203">BN74+BN75+BN76+BN77</f>
        <v>0</v>
      </c>
      <c r="BO73" s="38">
        <f t="shared" ref="BO73" si="204">BO74+BO75+BO76+BO77</f>
        <v>0</v>
      </c>
      <c r="BP73" s="38">
        <f t="shared" ref="BP73" si="205">BP74+BP75+BP76+BP77</f>
        <v>0</v>
      </c>
      <c r="BQ73" s="38">
        <f t="shared" ref="BQ73" si="206">BQ74+BQ75+BQ76+BQ77</f>
        <v>0</v>
      </c>
      <c r="BR73" s="38">
        <f t="shared" ref="BR73" si="207">BR74+BR75+BR76+BR77</f>
        <v>0</v>
      </c>
      <c r="BS73" s="38">
        <f t="shared" ref="BS73" si="208">BS74+BS75+BS76+BS77</f>
        <v>0</v>
      </c>
      <c r="BT73" s="38">
        <f t="shared" ref="BT73" si="209">BT74+BT75+BT76+BT77</f>
        <v>0</v>
      </c>
      <c r="BU73" s="38">
        <f t="shared" ref="BU73" si="210">BU74+BU75+BU76+BU77</f>
        <v>0</v>
      </c>
      <c r="BV73" s="38">
        <f t="shared" ref="BV73" si="211">BV74+BV75+BV76+BV77</f>
        <v>0</v>
      </c>
      <c r="BW73" s="38">
        <f t="shared" ref="BW73" si="212">BW74+BW75+BW76+BW77</f>
        <v>0</v>
      </c>
      <c r="BX73" s="38">
        <f t="shared" ref="BX73" si="213">BX74+BX75+BX76+BX77</f>
        <v>0</v>
      </c>
      <c r="BY73" s="38">
        <f t="shared" ref="BY73" si="214">BY74+BY75+BY76+BY77</f>
        <v>0</v>
      </c>
      <c r="BZ73" s="38">
        <f t="shared" ref="BZ73" si="215">BZ74+BZ75+BZ76+BZ77</f>
        <v>0</v>
      </c>
      <c r="CA73" s="38">
        <f t="shared" ref="CA73" si="216">CA74+CA75+CA76+CA77</f>
        <v>0</v>
      </c>
      <c r="CB73" s="38">
        <f t="shared" ref="CB73" si="217">CB74+CB75+CB76+CB77</f>
        <v>0</v>
      </c>
      <c r="CC73" s="38">
        <f t="shared" ref="CC73" si="218">CC74+CC75+CC76+CC77</f>
        <v>0</v>
      </c>
      <c r="CD73" s="38">
        <f t="shared" ref="CD73" si="219">CD74+CD75+CD76+CD77</f>
        <v>0</v>
      </c>
      <c r="CE73" s="38">
        <f t="shared" ref="CE73" si="220">CE74+CE75+CE76+CE77</f>
        <v>0</v>
      </c>
      <c r="CF73" s="38">
        <f t="shared" ref="CF73" si="221">CF74+CF75+CF76+CF77</f>
        <v>0</v>
      </c>
      <c r="CG73" s="38">
        <f t="shared" ref="CG73" si="222">CG74+CG75+CG76+CG77</f>
        <v>0</v>
      </c>
      <c r="CH73" s="38">
        <f t="shared" ref="CH73" si="223">CH74+CH75+CH76+CH77</f>
        <v>0</v>
      </c>
      <c r="CI73" s="38">
        <f t="shared" ref="CI73" si="224">CI74+CI75+CI76+CI77</f>
        <v>0</v>
      </c>
      <c r="CJ73" s="38">
        <f t="shared" ref="CJ73" si="225">CJ74+CJ75+CJ76+CJ77</f>
        <v>0</v>
      </c>
      <c r="CK73" s="38">
        <f t="shared" ref="CK73" si="226">CK74+CK75+CK76+CK77</f>
        <v>0</v>
      </c>
      <c r="CL73" s="38">
        <f t="shared" ref="CL73" si="227">CL74+CL75+CL76+CL77</f>
        <v>0</v>
      </c>
      <c r="CM73" s="38">
        <f t="shared" ref="CM73" si="228">CM74+CM75+CM76+CM77</f>
        <v>0</v>
      </c>
      <c r="CN73" s="38">
        <f t="shared" ref="CN73" si="229">CN74+CN75+CN76+CN77</f>
        <v>18</v>
      </c>
      <c r="CO73" s="38">
        <f t="shared" ref="CO73" si="230">CO74+CO75+CO76+CO77</f>
        <v>684</v>
      </c>
      <c r="CP73" s="38">
        <f t="shared" ref="CP73" si="231">CP74+CP75+CP76+CP77</f>
        <v>88</v>
      </c>
      <c r="CQ73" s="38">
        <f t="shared" ref="CQ73" si="232">CQ74+CQ75+CQ76+CQ77</f>
        <v>40</v>
      </c>
      <c r="CR73" s="38">
        <f t="shared" ref="CR73" si="233">CR74+CR75+CR76+CR77</f>
        <v>48</v>
      </c>
      <c r="CS73" s="38">
        <f t="shared" ref="CS73" si="234">CS74+CS75+CS76+CS77</f>
        <v>0</v>
      </c>
      <c r="CT73" s="38">
        <f t="shared" ref="CT73" si="235">CT74+CT75+CT76+CT77</f>
        <v>0</v>
      </c>
      <c r="CU73" s="38">
        <f t="shared" ref="CU73" si="236">CU74+CU75+CU76+CU77</f>
        <v>596</v>
      </c>
      <c r="CV73" s="38">
        <f t="shared" ref="CV73" si="237">CV74+CV75+CV76+CV77</f>
        <v>0</v>
      </c>
      <c r="CW73" s="38">
        <f t="shared" ref="CW73" si="238">CW74+CW75+CW76+CW77</f>
        <v>0</v>
      </c>
      <c r="CX73" s="38">
        <f t="shared" ref="CX73" si="239">CX74+CX75+CX76+CX77</f>
        <v>0</v>
      </c>
      <c r="CY73" s="38">
        <f t="shared" ref="CY73" si="240">CY74+CY75+CY76+CY77</f>
        <v>0</v>
      </c>
      <c r="CZ73" s="38">
        <f t="shared" ref="CZ73" si="241">CZ74+CZ75+CZ76+CZ77</f>
        <v>0</v>
      </c>
      <c r="DA73" s="38">
        <f t="shared" ref="DA73" si="242">DA74+DA75+DA76+DA77</f>
        <v>44</v>
      </c>
      <c r="DB73" s="38">
        <f t="shared" ref="DB73" si="243">DB74+DB75+DB76+DB77</f>
        <v>0</v>
      </c>
      <c r="DC73" s="38">
        <f t="shared" ref="DC73" si="244">DC74+DC75+DC76+DC77</f>
        <v>8</v>
      </c>
      <c r="DD73" s="38">
        <f t="shared" ref="DD73" si="245">DD74+DD75+DD76+DD77</f>
        <v>44</v>
      </c>
      <c r="DE73" s="38">
        <f t="shared" ref="DE73" si="246">DE74+DE75+DE76+DE77</f>
        <v>304</v>
      </c>
      <c r="DF73" s="38">
        <f t="shared" ref="DF73" si="247">DF74+DF75+DF76+DF77</f>
        <v>44</v>
      </c>
      <c r="DG73" s="38">
        <f t="shared" ref="DG73" si="248">DG74+DG75+DG76+DG77</f>
        <v>0</v>
      </c>
      <c r="DH73" s="38">
        <f t="shared" ref="DH73" si="249">DH74+DH75+DH76+DH77</f>
        <v>10</v>
      </c>
      <c r="DI73" s="38">
        <f t="shared" ref="DI73" si="250">DI74+DI75+DI76+DI77</f>
        <v>44</v>
      </c>
      <c r="DJ73" s="38">
        <f t="shared" ref="DJ73" si="251">DJ74+DJ75+DJ76+DJ77</f>
        <v>380</v>
      </c>
      <c r="DK73" s="38">
        <f t="shared" ref="DK73" si="252">DK74+DK75+DK76+DK77</f>
        <v>0</v>
      </c>
      <c r="DL73" s="38">
        <f t="shared" ref="DL73" si="253">DL74+DL75+DL76+DL77</f>
        <v>0</v>
      </c>
      <c r="DM73" s="38">
        <f t="shared" ref="DM73" si="254">DM74+DM75+DM76+DM77</f>
        <v>0</v>
      </c>
      <c r="DN73" s="38">
        <f t="shared" ref="DN73" si="255">DN74+DN75+DN76+DN77</f>
        <v>0</v>
      </c>
      <c r="DO73" s="38">
        <f t="shared" ref="DO73" si="256">DO74+DO75+DO76+DO77</f>
        <v>0</v>
      </c>
      <c r="DP73" s="38">
        <f t="shared" ref="DP73" si="257">DP74+DP75+DP76+DP77</f>
        <v>0</v>
      </c>
      <c r="DQ73" s="38">
        <f t="shared" ref="DQ73" si="258">DQ74+DQ75+DQ76+DQ77</f>
        <v>0</v>
      </c>
      <c r="DR73" s="38">
        <f t="shared" ref="DR73" si="259">DR74+DR75+DR76+DR77</f>
        <v>0</v>
      </c>
      <c r="DS73" s="38">
        <f t="shared" ref="DS73" si="260">DS74+DS75+DS76+DS77</f>
        <v>0</v>
      </c>
      <c r="DT73" s="38">
        <f t="shared" ref="DT73" si="261">DT74+DT75+DT76+DT77</f>
        <v>0</v>
      </c>
      <c r="DU73" s="38">
        <f t="shared" ref="DU73" si="262">DU74+DU75+DU76+DU77</f>
        <v>0</v>
      </c>
      <c r="DV73" s="38">
        <f t="shared" ref="DV73" si="263">DV74+DV75+DV76+DV77</f>
        <v>0</v>
      </c>
      <c r="DW73" s="38">
        <f t="shared" ref="DW73" si="264">DW74+DW75+DW76+DW77</f>
        <v>0</v>
      </c>
      <c r="DX73" s="38">
        <f t="shared" ref="DX73" si="265">DX74+DX75+DX76+DX77</f>
        <v>0</v>
      </c>
      <c r="DY73" s="38">
        <f t="shared" ref="DY73" si="266">DY74+DY75+DY76+DY77</f>
        <v>0</v>
      </c>
      <c r="DZ73" s="38">
        <f t="shared" ref="DZ73" si="267">DZ74+DZ75+DZ76+DZ77</f>
        <v>0</v>
      </c>
      <c r="EA73" s="38">
        <f t="shared" ref="EA73" si="268">EA74+EA75+EA76+EA77</f>
        <v>0</v>
      </c>
      <c r="EB73" s="38">
        <f t="shared" ref="EB73" si="269">EB74+EB75+EB76+EB77</f>
        <v>0</v>
      </c>
      <c r="EC73" s="38">
        <f t="shared" ref="EC73" si="270">EC74+EC75+EC76+EC77</f>
        <v>0</v>
      </c>
      <c r="ED73" s="38">
        <f t="shared" ref="ED73" si="271">ED74+ED75+ED76+ED77</f>
        <v>0</v>
      </c>
      <c r="EE73" s="38">
        <f t="shared" ref="EE73" si="272">EE74+EE75+EE76+EE77</f>
        <v>0</v>
      </c>
      <c r="EF73" s="38">
        <f t="shared" ref="EF73" si="273">EF74+EF75+EF76+EF77</f>
        <v>0</v>
      </c>
      <c r="EG73" s="38">
        <f t="shared" ref="EG73" si="274">EG74+EG75+EG76+EG77</f>
        <v>0</v>
      </c>
      <c r="EH73" s="38">
        <f t="shared" ref="EH73" si="275">EH74+EH75+EH76+EH77</f>
        <v>0</v>
      </c>
      <c r="EI73" s="38">
        <f t="shared" ref="EI73" si="276">EI74+EI75+EI76+EI77</f>
        <v>0</v>
      </c>
      <c r="EJ73" s="38">
        <f t="shared" ref="EJ73" si="277">EJ74+EJ75+EJ76+EJ77</f>
        <v>0</v>
      </c>
      <c r="EK73" s="38">
        <f t="shared" ref="EK73" si="278">EK74+EK75+EK76+EK77</f>
        <v>0</v>
      </c>
      <c r="EL73" s="38">
        <f t="shared" ref="EL73" si="279">EL74+EL75+EL76+EL77</f>
        <v>0</v>
      </c>
      <c r="EM73" s="38">
        <f t="shared" ref="EM73" si="280">EM74+EM75+EM76+EM77</f>
        <v>0</v>
      </c>
      <c r="EN73" s="38">
        <f t="shared" ref="EN73" si="281">EN74+EN75+EN76+EN77</f>
        <v>0</v>
      </c>
      <c r="EO73" s="38">
        <f t="shared" ref="EO73" si="282">EO74+EO75+EO76+EO77</f>
        <v>0</v>
      </c>
      <c r="EP73" s="38">
        <f t="shared" ref="EP73" si="283">EP74+EP75+EP76+EP77</f>
        <v>0</v>
      </c>
      <c r="EQ73" s="38">
        <f t="shared" ref="EQ73" si="284">EQ74+EQ75+EQ76+EQ77</f>
        <v>0</v>
      </c>
      <c r="ER73" s="38">
        <f t="shared" ref="ER73" si="285">ER74+ER75+ER76+ER77</f>
        <v>0</v>
      </c>
      <c r="ES73" s="38">
        <f t="shared" ref="ES73" si="286">ES74+ES75+ES76+ES77</f>
        <v>0</v>
      </c>
      <c r="ET73" s="38">
        <f t="shared" ref="ET73" si="287">ET74+ET75+ET76+ET77</f>
        <v>0</v>
      </c>
      <c r="EU73" s="38">
        <f t="shared" ref="EU73" si="288">EU74+EU75+EU76+EU77</f>
        <v>0</v>
      </c>
      <c r="EV73" s="38">
        <f t="shared" ref="EV73" si="289">EV74+EV75+EV76+EV77</f>
        <v>0</v>
      </c>
      <c r="EW73" s="38"/>
      <c r="EX73" s="58"/>
    </row>
    <row r="74" spans="1:154" ht="50.25" customHeight="1" x14ac:dyDescent="0.2">
      <c r="A74" s="14">
        <v>1</v>
      </c>
      <c r="B74" s="56" t="s">
        <v>121</v>
      </c>
      <c r="C74" s="16" t="s">
        <v>35</v>
      </c>
      <c r="D74" s="40"/>
      <c r="E74" s="39">
        <v>4</v>
      </c>
      <c r="F74" s="39">
        <v>152</v>
      </c>
      <c r="G74" s="39">
        <v>22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39">
        <v>4</v>
      </c>
      <c r="CO74" s="39">
        <v>152</v>
      </c>
      <c r="CP74" s="39">
        <v>22</v>
      </c>
      <c r="CQ74" s="39">
        <v>10</v>
      </c>
      <c r="CR74" s="39">
        <v>12</v>
      </c>
      <c r="CS74" s="40"/>
      <c r="CT74" s="39"/>
      <c r="CU74" s="39">
        <v>130</v>
      </c>
      <c r="CV74" s="39"/>
      <c r="CW74" s="40"/>
      <c r="CX74" s="40"/>
      <c r="CY74" s="40"/>
      <c r="CZ74" s="39"/>
      <c r="DA74" s="39">
        <v>22</v>
      </c>
      <c r="DB74" s="39"/>
      <c r="DC74" s="39">
        <v>4</v>
      </c>
      <c r="DD74" s="39">
        <v>22</v>
      </c>
      <c r="DE74" s="39">
        <v>152</v>
      </c>
      <c r="DF74" s="39"/>
      <c r="DG74" s="39"/>
      <c r="DH74" s="39"/>
      <c r="DI74" s="39"/>
      <c r="DJ74" s="39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39" t="s">
        <v>97</v>
      </c>
      <c r="EX74" s="66" t="s">
        <v>178</v>
      </c>
    </row>
    <row r="75" spans="1:154" ht="46.5" customHeight="1" x14ac:dyDescent="0.2">
      <c r="A75" s="14">
        <v>2</v>
      </c>
      <c r="B75" s="56" t="s">
        <v>122</v>
      </c>
      <c r="C75" s="16" t="s">
        <v>35</v>
      </c>
      <c r="D75" s="40"/>
      <c r="E75" s="39">
        <v>4</v>
      </c>
      <c r="F75" s="39">
        <v>152</v>
      </c>
      <c r="G75" s="39">
        <v>22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39">
        <v>4</v>
      </c>
      <c r="CO75" s="39">
        <v>152</v>
      </c>
      <c r="CP75" s="39">
        <v>22</v>
      </c>
      <c r="CQ75" s="39">
        <v>10</v>
      </c>
      <c r="CR75" s="39">
        <v>12</v>
      </c>
      <c r="CS75" s="40"/>
      <c r="CT75" s="39"/>
      <c r="CU75" s="39">
        <v>130</v>
      </c>
      <c r="CV75" s="39"/>
      <c r="CW75" s="40"/>
      <c r="CX75" s="40"/>
      <c r="CY75" s="40"/>
      <c r="CZ75" s="39"/>
      <c r="DA75" s="39">
        <v>22</v>
      </c>
      <c r="DB75" s="39"/>
      <c r="DC75" s="39">
        <v>4</v>
      </c>
      <c r="DD75" s="39">
        <v>22</v>
      </c>
      <c r="DE75" s="39">
        <v>152</v>
      </c>
      <c r="DF75" s="39"/>
      <c r="DG75" s="39"/>
      <c r="DH75" s="39"/>
      <c r="DI75" s="39"/>
      <c r="DJ75" s="39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39" t="s">
        <v>97</v>
      </c>
      <c r="EX75" s="66" t="s">
        <v>179</v>
      </c>
    </row>
    <row r="76" spans="1:154" ht="30.75" customHeight="1" x14ac:dyDescent="0.2">
      <c r="A76" s="14">
        <v>3</v>
      </c>
      <c r="B76" s="56" t="s">
        <v>123</v>
      </c>
      <c r="C76" s="16" t="s">
        <v>35</v>
      </c>
      <c r="D76" s="40"/>
      <c r="E76" s="39">
        <v>5</v>
      </c>
      <c r="F76" s="39">
        <v>190</v>
      </c>
      <c r="G76" s="39">
        <v>22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39">
        <v>5</v>
      </c>
      <c r="CO76" s="39">
        <v>190</v>
      </c>
      <c r="CP76" s="39">
        <v>22</v>
      </c>
      <c r="CQ76" s="39">
        <v>10</v>
      </c>
      <c r="CR76" s="39">
        <v>12</v>
      </c>
      <c r="CS76" s="40"/>
      <c r="CT76" s="39"/>
      <c r="CU76" s="39">
        <v>168</v>
      </c>
      <c r="CV76" s="39"/>
      <c r="CW76" s="40"/>
      <c r="CX76" s="40"/>
      <c r="CY76" s="40"/>
      <c r="CZ76" s="39"/>
      <c r="DA76" s="39"/>
      <c r="DB76" s="39"/>
      <c r="DC76" s="39"/>
      <c r="DD76" s="39"/>
      <c r="DE76" s="39"/>
      <c r="DF76" s="39">
        <v>22</v>
      </c>
      <c r="DG76" s="39"/>
      <c r="DH76" s="39">
        <v>5</v>
      </c>
      <c r="DI76" s="39">
        <v>22</v>
      </c>
      <c r="DJ76" s="39">
        <v>190</v>
      </c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39" t="s">
        <v>97</v>
      </c>
      <c r="EX76" s="66" t="s">
        <v>180</v>
      </c>
    </row>
    <row r="77" spans="1:154" ht="27.75" customHeight="1" x14ac:dyDescent="0.2">
      <c r="A77" s="14">
        <v>4</v>
      </c>
      <c r="B77" s="56" t="s">
        <v>124</v>
      </c>
      <c r="C77" s="16" t="s">
        <v>35</v>
      </c>
      <c r="D77" s="40"/>
      <c r="E77" s="39">
        <v>5</v>
      </c>
      <c r="F77" s="39">
        <v>190</v>
      </c>
      <c r="G77" s="39">
        <v>22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39">
        <v>5</v>
      </c>
      <c r="CO77" s="39">
        <v>190</v>
      </c>
      <c r="CP77" s="39">
        <v>22</v>
      </c>
      <c r="CQ77" s="39">
        <v>10</v>
      </c>
      <c r="CR77" s="39">
        <v>12</v>
      </c>
      <c r="CS77" s="40"/>
      <c r="CT77" s="39"/>
      <c r="CU77" s="39">
        <v>168</v>
      </c>
      <c r="CV77" s="39"/>
      <c r="CW77" s="40"/>
      <c r="CX77" s="40"/>
      <c r="CY77" s="40"/>
      <c r="CZ77" s="39"/>
      <c r="DA77" s="39"/>
      <c r="DB77" s="39"/>
      <c r="DC77" s="39"/>
      <c r="DD77" s="39"/>
      <c r="DE77" s="39"/>
      <c r="DF77" s="39">
        <v>22</v>
      </c>
      <c r="DG77" s="39"/>
      <c r="DH77" s="39">
        <v>5</v>
      </c>
      <c r="DI77" s="39">
        <v>22</v>
      </c>
      <c r="DJ77" s="39">
        <v>190</v>
      </c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39" t="s">
        <v>97</v>
      </c>
      <c r="EX77" s="66" t="s">
        <v>181</v>
      </c>
    </row>
    <row r="78" spans="1:154" ht="28.5" customHeight="1" x14ac:dyDescent="0.2">
      <c r="A78" s="11"/>
      <c r="B78" s="82" t="s">
        <v>130</v>
      </c>
      <c r="C78" s="83"/>
      <c r="D78" s="38"/>
      <c r="E78" s="38">
        <f>E79+E80+E81+E82</f>
        <v>18</v>
      </c>
      <c r="F78" s="38">
        <f t="shared" ref="F78:X78" si="290">F79+F80+F81+F82</f>
        <v>684</v>
      </c>
      <c r="G78" s="38">
        <f t="shared" si="290"/>
        <v>88</v>
      </c>
      <c r="H78" s="38">
        <f t="shared" si="290"/>
        <v>0</v>
      </c>
      <c r="I78" s="38">
        <f t="shared" si="290"/>
        <v>0</v>
      </c>
      <c r="J78" s="38">
        <f t="shared" si="290"/>
        <v>0</v>
      </c>
      <c r="K78" s="38">
        <f t="shared" si="290"/>
        <v>0</v>
      </c>
      <c r="L78" s="38">
        <f t="shared" si="290"/>
        <v>0</v>
      </c>
      <c r="M78" s="38">
        <f t="shared" si="290"/>
        <v>0</v>
      </c>
      <c r="N78" s="38">
        <f t="shared" si="290"/>
        <v>0</v>
      </c>
      <c r="O78" s="38">
        <f t="shared" si="290"/>
        <v>0</v>
      </c>
      <c r="P78" s="38">
        <f t="shared" si="290"/>
        <v>0</v>
      </c>
      <c r="Q78" s="38">
        <f t="shared" si="290"/>
        <v>0</v>
      </c>
      <c r="R78" s="38">
        <f t="shared" si="290"/>
        <v>0</v>
      </c>
      <c r="S78" s="38">
        <f t="shared" si="290"/>
        <v>0</v>
      </c>
      <c r="T78" s="38">
        <f t="shared" si="290"/>
        <v>0</v>
      </c>
      <c r="U78" s="38">
        <f t="shared" si="290"/>
        <v>0</v>
      </c>
      <c r="V78" s="38">
        <f t="shared" si="290"/>
        <v>0</v>
      </c>
      <c r="W78" s="38">
        <f t="shared" si="290"/>
        <v>0</v>
      </c>
      <c r="X78" s="38">
        <f t="shared" si="290"/>
        <v>0</v>
      </c>
      <c r="Y78" s="38">
        <f t="shared" ref="Y78" si="291">Y79+Y80+Y81+Y82</f>
        <v>0</v>
      </c>
      <c r="Z78" s="38">
        <f t="shared" ref="Z78" si="292">Z79+Z80+Z81+Z82</f>
        <v>0</v>
      </c>
      <c r="AA78" s="38">
        <f t="shared" ref="AA78" si="293">AA79+AA80+AA81+AA82</f>
        <v>0</v>
      </c>
      <c r="AB78" s="38">
        <f t="shared" ref="AB78" si="294">AB79+AB80+AB81+AB82</f>
        <v>0</v>
      </c>
      <c r="AC78" s="38">
        <f t="shared" ref="AC78" si="295">AC79+AC80+AC81+AC82</f>
        <v>0</v>
      </c>
      <c r="AD78" s="38">
        <f t="shared" ref="AD78" si="296">AD79+AD80+AD81+AD82</f>
        <v>0</v>
      </c>
      <c r="AE78" s="38">
        <f t="shared" ref="AE78" si="297">AE79+AE80+AE81+AE82</f>
        <v>0</v>
      </c>
      <c r="AF78" s="38">
        <f t="shared" ref="AF78" si="298">AF79+AF80+AF81+AF82</f>
        <v>0</v>
      </c>
      <c r="AG78" s="38">
        <f t="shared" ref="AG78" si="299">AG79+AG80+AG81+AG82</f>
        <v>0</v>
      </c>
      <c r="AH78" s="38">
        <f t="shared" ref="AH78" si="300">AH79+AH80+AH81+AH82</f>
        <v>0</v>
      </c>
      <c r="AI78" s="38">
        <f t="shared" ref="AI78" si="301">AI79+AI80+AI81+AI82</f>
        <v>0</v>
      </c>
      <c r="AJ78" s="38">
        <f t="shared" ref="AJ78" si="302">AJ79+AJ80+AJ81+AJ82</f>
        <v>0</v>
      </c>
      <c r="AK78" s="38">
        <f t="shared" ref="AK78" si="303">AK79+AK80+AK81+AK82</f>
        <v>0</v>
      </c>
      <c r="AL78" s="38">
        <f t="shared" ref="AL78" si="304">AL79+AL80+AL81+AL82</f>
        <v>0</v>
      </c>
      <c r="AM78" s="38">
        <f t="shared" ref="AM78" si="305">AM79+AM80+AM81+AM82</f>
        <v>0</v>
      </c>
      <c r="AN78" s="38">
        <f t="shared" ref="AN78" si="306">AN79+AN80+AN81+AN82</f>
        <v>0</v>
      </c>
      <c r="AO78" s="38">
        <f t="shared" ref="AO78" si="307">AO79+AO80+AO81+AO82</f>
        <v>0</v>
      </c>
      <c r="AP78" s="38">
        <f t="shared" ref="AP78" si="308">AP79+AP80+AP81+AP82</f>
        <v>0</v>
      </c>
      <c r="AQ78" s="38">
        <f t="shared" ref="AQ78" si="309">AQ79+AQ80+AQ81+AQ82</f>
        <v>0</v>
      </c>
      <c r="AR78" s="38">
        <f t="shared" ref="AR78" si="310">AR79+AR80+AR81+AR82</f>
        <v>0</v>
      </c>
      <c r="AS78" s="38">
        <f t="shared" ref="AS78" si="311">AS79+AS80+AS81+AS82</f>
        <v>0</v>
      </c>
      <c r="AT78" s="38">
        <f t="shared" ref="AT78" si="312">AT79+AT80+AT81+AT82</f>
        <v>0</v>
      </c>
      <c r="AU78" s="38">
        <f t="shared" ref="AU78" si="313">AU79+AU80+AU81+AU82</f>
        <v>0</v>
      </c>
      <c r="AV78" s="38">
        <f t="shared" ref="AV78" si="314">AV79+AV80+AV81+AV82</f>
        <v>0</v>
      </c>
      <c r="AW78" s="38">
        <f t="shared" ref="AW78" si="315">AW79+AW80+AW81+AW82</f>
        <v>0</v>
      </c>
      <c r="AX78" s="38">
        <f t="shared" ref="AX78" si="316">AX79+AX80+AX81+AX82</f>
        <v>0</v>
      </c>
      <c r="AY78" s="38">
        <f t="shared" ref="AY78" si="317">AY79+AY80+AY81+AY82</f>
        <v>0</v>
      </c>
      <c r="AZ78" s="38">
        <f t="shared" ref="AZ78" si="318">AZ79+AZ80+AZ81+AZ82</f>
        <v>0</v>
      </c>
      <c r="BA78" s="38">
        <f t="shared" ref="BA78" si="319">BA79+BA80+BA81+BA82</f>
        <v>0</v>
      </c>
      <c r="BB78" s="38">
        <f t="shared" ref="BB78" si="320">BB79+BB80+BB81+BB82</f>
        <v>0</v>
      </c>
      <c r="BC78" s="38">
        <f t="shared" ref="BC78" si="321">BC79+BC80+BC81+BC82</f>
        <v>0</v>
      </c>
      <c r="BD78" s="38">
        <f t="shared" ref="BD78" si="322">BD79+BD80+BD81+BD82</f>
        <v>0</v>
      </c>
      <c r="BE78" s="38">
        <f t="shared" ref="BE78" si="323">BE79+BE80+BE81+BE82</f>
        <v>0</v>
      </c>
      <c r="BF78" s="38">
        <f t="shared" ref="BF78" si="324">BF79+BF80+BF81+BF82</f>
        <v>0</v>
      </c>
      <c r="BG78" s="38">
        <f t="shared" ref="BG78" si="325">BG79+BG80+BG81+BG82</f>
        <v>0</v>
      </c>
      <c r="BH78" s="38">
        <f t="shared" ref="BH78" si="326">BH79+BH80+BH81+BH82</f>
        <v>0</v>
      </c>
      <c r="BI78" s="38">
        <f t="shared" ref="BI78" si="327">BI79+BI80+BI81+BI82</f>
        <v>0</v>
      </c>
      <c r="BJ78" s="38">
        <f t="shared" ref="BJ78" si="328">BJ79+BJ80+BJ81+BJ82</f>
        <v>0</v>
      </c>
      <c r="BK78" s="38">
        <f t="shared" ref="BK78" si="329">BK79+BK80+BK81+BK82</f>
        <v>0</v>
      </c>
      <c r="BL78" s="38">
        <f t="shared" ref="BL78" si="330">BL79+BL80+BL81+BL82</f>
        <v>0</v>
      </c>
      <c r="BM78" s="38">
        <f t="shared" ref="BM78" si="331">BM79+BM80+BM81+BM82</f>
        <v>0</v>
      </c>
      <c r="BN78" s="38">
        <f t="shared" ref="BN78" si="332">BN79+BN80+BN81+BN82</f>
        <v>0</v>
      </c>
      <c r="BO78" s="38">
        <f t="shared" ref="BO78" si="333">BO79+BO80+BO81+BO82</f>
        <v>0</v>
      </c>
      <c r="BP78" s="38">
        <f t="shared" ref="BP78" si="334">BP79+BP80+BP81+BP82</f>
        <v>0</v>
      </c>
      <c r="BQ78" s="38">
        <f t="shared" ref="BQ78" si="335">BQ79+BQ80+BQ81+BQ82</f>
        <v>0</v>
      </c>
      <c r="BR78" s="38">
        <f t="shared" ref="BR78" si="336">BR79+BR80+BR81+BR82</f>
        <v>0</v>
      </c>
      <c r="BS78" s="38">
        <f t="shared" ref="BS78" si="337">BS79+BS80+BS81+BS82</f>
        <v>0</v>
      </c>
      <c r="BT78" s="38">
        <f t="shared" ref="BT78" si="338">BT79+BT80+BT81+BT82</f>
        <v>0</v>
      </c>
      <c r="BU78" s="38">
        <f t="shared" ref="BU78" si="339">BU79+BU80+BU81+BU82</f>
        <v>0</v>
      </c>
      <c r="BV78" s="38">
        <f t="shared" ref="BV78" si="340">BV79+BV80+BV81+BV82</f>
        <v>0</v>
      </c>
      <c r="BW78" s="38">
        <f t="shared" ref="BW78" si="341">BW79+BW80+BW81+BW82</f>
        <v>0</v>
      </c>
      <c r="BX78" s="38">
        <f t="shared" ref="BX78" si="342">BX79+BX80+BX81+BX82</f>
        <v>0</v>
      </c>
      <c r="BY78" s="38">
        <f t="shared" ref="BY78" si="343">BY79+BY80+BY81+BY82</f>
        <v>0</v>
      </c>
      <c r="BZ78" s="38">
        <f t="shared" ref="BZ78" si="344">BZ79+BZ80+BZ81+BZ82</f>
        <v>0</v>
      </c>
      <c r="CA78" s="38">
        <f t="shared" ref="CA78" si="345">CA79+CA80+CA81+CA82</f>
        <v>0</v>
      </c>
      <c r="CB78" s="38">
        <f t="shared" ref="CB78" si="346">CB79+CB80+CB81+CB82</f>
        <v>0</v>
      </c>
      <c r="CC78" s="38">
        <f t="shared" ref="CC78" si="347">CC79+CC80+CC81+CC82</f>
        <v>0</v>
      </c>
      <c r="CD78" s="38">
        <f t="shared" ref="CD78" si="348">CD79+CD80+CD81+CD82</f>
        <v>0</v>
      </c>
      <c r="CE78" s="38">
        <f t="shared" ref="CE78" si="349">CE79+CE80+CE81+CE82</f>
        <v>0</v>
      </c>
      <c r="CF78" s="38">
        <f t="shared" ref="CF78" si="350">CF79+CF80+CF81+CF82</f>
        <v>0</v>
      </c>
      <c r="CG78" s="38">
        <f t="shared" ref="CG78" si="351">CG79+CG80+CG81+CG82</f>
        <v>0</v>
      </c>
      <c r="CH78" s="38">
        <f t="shared" ref="CH78" si="352">CH79+CH80+CH81+CH82</f>
        <v>0</v>
      </c>
      <c r="CI78" s="38">
        <f t="shared" ref="CI78" si="353">CI79+CI80+CI81+CI82</f>
        <v>0</v>
      </c>
      <c r="CJ78" s="38">
        <f t="shared" ref="CJ78" si="354">CJ79+CJ80+CJ81+CJ82</f>
        <v>0</v>
      </c>
      <c r="CK78" s="38">
        <f t="shared" ref="CK78" si="355">CK79+CK80+CK81+CK82</f>
        <v>0</v>
      </c>
      <c r="CL78" s="38">
        <f t="shared" ref="CL78" si="356">CL79+CL80+CL81+CL82</f>
        <v>0</v>
      </c>
      <c r="CM78" s="38">
        <f t="shared" ref="CM78" si="357">CM79+CM80+CM81+CM82</f>
        <v>0</v>
      </c>
      <c r="CN78" s="38">
        <f t="shared" ref="CN78" si="358">CN79+CN80+CN81+CN82</f>
        <v>18</v>
      </c>
      <c r="CO78" s="38">
        <f t="shared" ref="CO78" si="359">CO79+CO80+CO81+CO82</f>
        <v>684</v>
      </c>
      <c r="CP78" s="38">
        <f t="shared" ref="CP78" si="360">CP79+CP80+CP81+CP82</f>
        <v>88</v>
      </c>
      <c r="CQ78" s="38">
        <f t="shared" ref="CQ78" si="361">CQ79+CQ80+CQ81+CQ82</f>
        <v>40</v>
      </c>
      <c r="CR78" s="38">
        <f t="shared" ref="CR78" si="362">CR79+CR80+CR81+CR82</f>
        <v>48</v>
      </c>
      <c r="CS78" s="38">
        <f t="shared" ref="CS78" si="363">CS79+CS80+CS81+CS82</f>
        <v>0</v>
      </c>
      <c r="CT78" s="38">
        <f t="shared" ref="CT78" si="364">CT79+CT80+CT81+CT82</f>
        <v>0</v>
      </c>
      <c r="CU78" s="38">
        <f t="shared" ref="CU78" si="365">CU79+CU80+CU81+CU82</f>
        <v>596</v>
      </c>
      <c r="CV78" s="38">
        <f t="shared" ref="CV78" si="366">CV79+CV80+CV81+CV82</f>
        <v>0</v>
      </c>
      <c r="CW78" s="38">
        <f t="shared" ref="CW78" si="367">CW79+CW80+CW81+CW82</f>
        <v>0</v>
      </c>
      <c r="CX78" s="38">
        <f t="shared" ref="CX78" si="368">CX79+CX80+CX81+CX82</f>
        <v>0</v>
      </c>
      <c r="CY78" s="38">
        <f t="shared" ref="CY78" si="369">CY79+CY80+CY81+CY82</f>
        <v>0</v>
      </c>
      <c r="CZ78" s="38">
        <f t="shared" ref="CZ78" si="370">CZ79+CZ80+CZ81+CZ82</f>
        <v>0</v>
      </c>
      <c r="DA78" s="38">
        <f t="shared" ref="DA78" si="371">DA79+DA80+DA81+DA82</f>
        <v>44</v>
      </c>
      <c r="DB78" s="38">
        <f t="shared" ref="DB78" si="372">DB79+DB80+DB81+DB82</f>
        <v>0</v>
      </c>
      <c r="DC78" s="38">
        <f t="shared" ref="DC78" si="373">DC79+DC80+DC81+DC82</f>
        <v>8</v>
      </c>
      <c r="DD78" s="38">
        <f t="shared" ref="DD78" si="374">DD79+DD80+DD81+DD82</f>
        <v>44</v>
      </c>
      <c r="DE78" s="38">
        <f t="shared" ref="DE78" si="375">DE79+DE80+DE81+DE82</f>
        <v>304</v>
      </c>
      <c r="DF78" s="38">
        <f t="shared" ref="DF78" si="376">DF79+DF80+DF81+DF82</f>
        <v>44</v>
      </c>
      <c r="DG78" s="38">
        <f t="shared" ref="DG78" si="377">DG79+DG80+DG81+DG82</f>
        <v>0</v>
      </c>
      <c r="DH78" s="38">
        <f t="shared" ref="DH78" si="378">DH79+DH80+DH81+DH82</f>
        <v>10</v>
      </c>
      <c r="DI78" s="38">
        <f t="shared" ref="DI78" si="379">DI79+DI80+DI81+DI82</f>
        <v>44</v>
      </c>
      <c r="DJ78" s="38">
        <f t="shared" ref="DJ78" si="380">DJ79+DJ80+DJ81+DJ82</f>
        <v>380</v>
      </c>
      <c r="DK78" s="38">
        <f t="shared" ref="DK78" si="381">DK79+DK80+DK81+DK82</f>
        <v>0</v>
      </c>
      <c r="DL78" s="38">
        <f t="shared" ref="DL78" si="382">DL79+DL80+DL81+DL82</f>
        <v>0</v>
      </c>
      <c r="DM78" s="38">
        <f t="shared" ref="DM78" si="383">DM79+DM80+DM81+DM82</f>
        <v>0</v>
      </c>
      <c r="DN78" s="38">
        <f t="shared" ref="DN78" si="384">DN79+DN80+DN81+DN82</f>
        <v>0</v>
      </c>
      <c r="DO78" s="38">
        <f t="shared" ref="DO78" si="385">DO79+DO80+DO81+DO82</f>
        <v>0</v>
      </c>
      <c r="DP78" s="38">
        <f t="shared" ref="DP78" si="386">DP79+DP80+DP81+DP82</f>
        <v>0</v>
      </c>
      <c r="DQ78" s="38">
        <f t="shared" ref="DQ78" si="387">DQ79+DQ80+DQ81+DQ82</f>
        <v>0</v>
      </c>
      <c r="DR78" s="38">
        <f t="shared" ref="DR78" si="388">DR79+DR80+DR81+DR82</f>
        <v>0</v>
      </c>
      <c r="DS78" s="38">
        <f t="shared" ref="DS78" si="389">DS79+DS80+DS81+DS82</f>
        <v>0</v>
      </c>
      <c r="DT78" s="38">
        <f t="shared" ref="DT78" si="390">DT79+DT80+DT81+DT82</f>
        <v>0</v>
      </c>
      <c r="DU78" s="38">
        <f t="shared" ref="DU78" si="391">DU79+DU80+DU81+DU82</f>
        <v>0</v>
      </c>
      <c r="DV78" s="38">
        <f t="shared" ref="DV78" si="392">DV79+DV80+DV81+DV82</f>
        <v>0</v>
      </c>
      <c r="DW78" s="38">
        <f t="shared" ref="DW78" si="393">DW79+DW80+DW81+DW82</f>
        <v>0</v>
      </c>
      <c r="DX78" s="38">
        <f t="shared" ref="DX78" si="394">DX79+DX80+DX81+DX82</f>
        <v>0</v>
      </c>
      <c r="DY78" s="38">
        <f t="shared" ref="DY78" si="395">DY79+DY80+DY81+DY82</f>
        <v>0</v>
      </c>
      <c r="DZ78" s="38">
        <f t="shared" ref="DZ78" si="396">DZ79+DZ80+DZ81+DZ82</f>
        <v>0</v>
      </c>
      <c r="EA78" s="38">
        <f t="shared" ref="EA78" si="397">EA79+EA80+EA81+EA82</f>
        <v>0</v>
      </c>
      <c r="EB78" s="38">
        <f t="shared" ref="EB78" si="398">EB79+EB80+EB81+EB82</f>
        <v>0</v>
      </c>
      <c r="EC78" s="38">
        <f t="shared" ref="EC78" si="399">EC79+EC80+EC81+EC82</f>
        <v>0</v>
      </c>
      <c r="ED78" s="38">
        <f t="shared" ref="ED78" si="400">ED79+ED80+ED81+ED82</f>
        <v>0</v>
      </c>
      <c r="EE78" s="38">
        <f t="shared" ref="EE78" si="401">EE79+EE80+EE81+EE82</f>
        <v>0</v>
      </c>
      <c r="EF78" s="38">
        <f t="shared" ref="EF78" si="402">EF79+EF80+EF81+EF82</f>
        <v>0</v>
      </c>
      <c r="EG78" s="38">
        <f t="shared" ref="EG78" si="403">EG79+EG80+EG81+EG82</f>
        <v>0</v>
      </c>
      <c r="EH78" s="38">
        <f t="shared" ref="EH78" si="404">EH79+EH80+EH81+EH82</f>
        <v>0</v>
      </c>
      <c r="EI78" s="38">
        <f t="shared" ref="EI78" si="405">EI79+EI80+EI81+EI82</f>
        <v>0</v>
      </c>
      <c r="EJ78" s="38">
        <f t="shared" ref="EJ78" si="406">EJ79+EJ80+EJ81+EJ82</f>
        <v>0</v>
      </c>
      <c r="EK78" s="38">
        <f t="shared" ref="EK78" si="407">EK79+EK80+EK81+EK82</f>
        <v>0</v>
      </c>
      <c r="EL78" s="38">
        <f t="shared" ref="EL78" si="408">EL79+EL80+EL81+EL82</f>
        <v>0</v>
      </c>
      <c r="EM78" s="38">
        <f t="shared" ref="EM78" si="409">EM79+EM80+EM81+EM82</f>
        <v>0</v>
      </c>
      <c r="EN78" s="38">
        <f t="shared" ref="EN78" si="410">EN79+EN80+EN81+EN82</f>
        <v>0</v>
      </c>
      <c r="EO78" s="38">
        <f t="shared" ref="EO78" si="411">EO79+EO80+EO81+EO82</f>
        <v>0</v>
      </c>
      <c r="EP78" s="38">
        <f t="shared" ref="EP78" si="412">EP79+EP80+EP81+EP82</f>
        <v>0</v>
      </c>
      <c r="EQ78" s="38">
        <f t="shared" ref="EQ78" si="413">EQ79+EQ80+EQ81+EQ82</f>
        <v>0</v>
      </c>
      <c r="ER78" s="38">
        <f t="shared" ref="ER78" si="414">ER79+ER80+ER81+ER82</f>
        <v>0</v>
      </c>
      <c r="ES78" s="38">
        <f t="shared" ref="ES78" si="415">ES79+ES80+ES81+ES82</f>
        <v>0</v>
      </c>
      <c r="ET78" s="38">
        <f t="shared" ref="ET78" si="416">ET79+ET80+ET81+ET82</f>
        <v>0</v>
      </c>
      <c r="EU78" s="38">
        <f t="shared" ref="EU78" si="417">EU79+EU80+EU81+EU82</f>
        <v>0</v>
      </c>
      <c r="EV78" s="38">
        <f t="shared" ref="EV78" si="418">EV79+EV80+EV81+EV82</f>
        <v>0</v>
      </c>
      <c r="EW78" s="38"/>
      <c r="EX78" s="58"/>
    </row>
    <row r="79" spans="1:154" ht="69" customHeight="1" x14ac:dyDescent="0.2">
      <c r="A79" s="14">
        <v>1</v>
      </c>
      <c r="B79" s="56" t="s">
        <v>125</v>
      </c>
      <c r="C79" s="16" t="s">
        <v>35</v>
      </c>
      <c r="D79" s="40"/>
      <c r="E79" s="39">
        <v>4</v>
      </c>
      <c r="F79" s="39">
        <v>152</v>
      </c>
      <c r="G79" s="39">
        <v>22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39">
        <v>4</v>
      </c>
      <c r="CO79" s="39">
        <v>152</v>
      </c>
      <c r="CP79" s="39">
        <v>22</v>
      </c>
      <c r="CQ79" s="39">
        <v>10</v>
      </c>
      <c r="CR79" s="39">
        <v>12</v>
      </c>
      <c r="CS79" s="40"/>
      <c r="CT79" s="39"/>
      <c r="CU79" s="39">
        <v>130</v>
      </c>
      <c r="CV79" s="39"/>
      <c r="CW79" s="40"/>
      <c r="CX79" s="40"/>
      <c r="CY79" s="40"/>
      <c r="CZ79" s="39"/>
      <c r="DA79" s="39">
        <v>22</v>
      </c>
      <c r="DB79" s="39"/>
      <c r="DC79" s="39">
        <v>4</v>
      </c>
      <c r="DD79" s="39">
        <v>22</v>
      </c>
      <c r="DE79" s="39">
        <v>152</v>
      </c>
      <c r="DF79" s="39"/>
      <c r="DG79" s="39"/>
      <c r="DH79" s="39"/>
      <c r="DI79" s="39"/>
      <c r="DJ79" s="39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39" t="s">
        <v>97</v>
      </c>
      <c r="EX79" s="66" t="s">
        <v>182</v>
      </c>
    </row>
    <row r="80" spans="1:154" ht="31.5" customHeight="1" x14ac:dyDescent="0.2">
      <c r="A80" s="14">
        <v>2</v>
      </c>
      <c r="B80" s="56" t="s">
        <v>126</v>
      </c>
      <c r="C80" s="16" t="s">
        <v>35</v>
      </c>
      <c r="D80" s="40"/>
      <c r="E80" s="39">
        <v>4</v>
      </c>
      <c r="F80" s="39">
        <v>152</v>
      </c>
      <c r="G80" s="39">
        <v>22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39">
        <v>4</v>
      </c>
      <c r="CO80" s="39">
        <v>152</v>
      </c>
      <c r="CP80" s="39">
        <v>22</v>
      </c>
      <c r="CQ80" s="39">
        <v>10</v>
      </c>
      <c r="CR80" s="39">
        <v>12</v>
      </c>
      <c r="CS80" s="40"/>
      <c r="CT80" s="39"/>
      <c r="CU80" s="39">
        <v>130</v>
      </c>
      <c r="CV80" s="39"/>
      <c r="CW80" s="40"/>
      <c r="CX80" s="40"/>
      <c r="CY80" s="40"/>
      <c r="CZ80" s="39"/>
      <c r="DA80" s="39">
        <v>22</v>
      </c>
      <c r="DB80" s="39"/>
      <c r="DC80" s="39">
        <v>4</v>
      </c>
      <c r="DD80" s="39">
        <v>22</v>
      </c>
      <c r="DE80" s="39">
        <v>152</v>
      </c>
      <c r="DF80" s="39"/>
      <c r="DG80" s="39"/>
      <c r="DH80" s="39"/>
      <c r="DI80" s="39"/>
      <c r="DJ80" s="39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39" t="s">
        <v>97</v>
      </c>
      <c r="EX80" s="66" t="s">
        <v>183</v>
      </c>
    </row>
    <row r="81" spans="1:154" ht="30.75" customHeight="1" x14ac:dyDescent="0.2">
      <c r="A81" s="14">
        <v>3</v>
      </c>
      <c r="B81" s="56" t="s">
        <v>127</v>
      </c>
      <c r="C81" s="16" t="s">
        <v>35</v>
      </c>
      <c r="D81" s="40"/>
      <c r="E81" s="39">
        <v>5</v>
      </c>
      <c r="F81" s="39">
        <v>190</v>
      </c>
      <c r="G81" s="39">
        <v>22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39">
        <v>5</v>
      </c>
      <c r="CO81" s="39">
        <v>190</v>
      </c>
      <c r="CP81" s="39">
        <v>22</v>
      </c>
      <c r="CQ81" s="39">
        <v>10</v>
      </c>
      <c r="CR81" s="39">
        <v>12</v>
      </c>
      <c r="CS81" s="40"/>
      <c r="CT81" s="39"/>
      <c r="CU81" s="39">
        <v>168</v>
      </c>
      <c r="CV81" s="39"/>
      <c r="CW81" s="40"/>
      <c r="CX81" s="40"/>
      <c r="CY81" s="40"/>
      <c r="CZ81" s="39"/>
      <c r="DA81" s="39"/>
      <c r="DB81" s="39"/>
      <c r="DC81" s="39"/>
      <c r="DD81" s="39"/>
      <c r="DE81" s="39"/>
      <c r="DF81" s="39">
        <v>22</v>
      </c>
      <c r="DG81" s="39"/>
      <c r="DH81" s="39">
        <v>5</v>
      </c>
      <c r="DI81" s="39">
        <v>22</v>
      </c>
      <c r="DJ81" s="39">
        <v>190</v>
      </c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39" t="s">
        <v>97</v>
      </c>
      <c r="EX81" s="66" t="s">
        <v>184</v>
      </c>
    </row>
    <row r="82" spans="1:154" ht="22.5" customHeight="1" x14ac:dyDescent="0.2">
      <c r="A82" s="14">
        <v>4</v>
      </c>
      <c r="B82" s="56" t="s">
        <v>128</v>
      </c>
      <c r="C82" s="16" t="s">
        <v>35</v>
      </c>
      <c r="D82" s="40"/>
      <c r="E82" s="39">
        <v>5</v>
      </c>
      <c r="F82" s="39">
        <v>190</v>
      </c>
      <c r="G82" s="39">
        <v>22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39">
        <v>5</v>
      </c>
      <c r="CO82" s="39">
        <v>190</v>
      </c>
      <c r="CP82" s="39">
        <v>22</v>
      </c>
      <c r="CQ82" s="39">
        <v>10</v>
      </c>
      <c r="CR82" s="39">
        <v>12</v>
      </c>
      <c r="CS82" s="40"/>
      <c r="CT82" s="39"/>
      <c r="CU82" s="39">
        <v>168</v>
      </c>
      <c r="CV82" s="39"/>
      <c r="CW82" s="40"/>
      <c r="CX82" s="40"/>
      <c r="CY82" s="40"/>
      <c r="CZ82" s="39"/>
      <c r="DA82" s="39"/>
      <c r="DB82" s="39"/>
      <c r="DC82" s="39"/>
      <c r="DD82" s="39"/>
      <c r="DE82" s="39"/>
      <c r="DF82" s="39">
        <v>22</v>
      </c>
      <c r="DG82" s="39"/>
      <c r="DH82" s="39">
        <v>5</v>
      </c>
      <c r="DI82" s="39">
        <v>22</v>
      </c>
      <c r="DJ82" s="39">
        <v>190</v>
      </c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39" t="s">
        <v>97</v>
      </c>
      <c r="EX82" s="66" t="s">
        <v>185</v>
      </c>
    </row>
    <row r="83" spans="1:154" ht="27.75" customHeight="1" x14ac:dyDescent="0.2">
      <c r="A83" s="11" t="s">
        <v>28</v>
      </c>
      <c r="B83" s="61" t="s">
        <v>27</v>
      </c>
      <c r="C83" s="12"/>
      <c r="D83" s="38">
        <v>20</v>
      </c>
      <c r="E83" s="38">
        <v>20</v>
      </c>
      <c r="F83" s="38">
        <f>38*E83</f>
        <v>760</v>
      </c>
      <c r="G83" s="38">
        <f>16*4</f>
        <v>64</v>
      </c>
      <c r="H83" s="38"/>
      <c r="I83" s="38"/>
      <c r="J83" s="38"/>
      <c r="K83" s="38"/>
      <c r="L83" s="38"/>
      <c r="M83" s="38"/>
      <c r="N83" s="37"/>
      <c r="O83" s="38"/>
      <c r="P83" s="38"/>
      <c r="Q83" s="37"/>
      <c r="R83" s="37"/>
      <c r="S83" s="37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v>10</v>
      </c>
      <c r="AK83" s="38">
        <v>380</v>
      </c>
      <c r="AL83" s="38">
        <v>32</v>
      </c>
      <c r="AM83" s="38">
        <v>12</v>
      </c>
      <c r="AN83" s="38">
        <v>20</v>
      </c>
      <c r="AO83" s="37"/>
      <c r="AP83" s="38"/>
      <c r="AQ83" s="38">
        <v>348</v>
      </c>
      <c r="AR83" s="38"/>
      <c r="AS83" s="37"/>
      <c r="AT83" s="37"/>
      <c r="AU83" s="37"/>
      <c r="AV83" s="38"/>
      <c r="AW83" s="38">
        <v>16</v>
      </c>
      <c r="AX83" s="38" t="s">
        <v>97</v>
      </c>
      <c r="AY83" s="38">
        <v>5</v>
      </c>
      <c r="AZ83" s="38">
        <v>16</v>
      </c>
      <c r="BA83" s="38">
        <v>190</v>
      </c>
      <c r="BB83" s="38">
        <v>16</v>
      </c>
      <c r="BC83" s="38" t="s">
        <v>97</v>
      </c>
      <c r="BD83" s="38">
        <v>5</v>
      </c>
      <c r="BE83" s="38">
        <v>16</v>
      </c>
      <c r="BF83" s="38">
        <v>190</v>
      </c>
      <c r="BG83" s="38"/>
      <c r="BH83" s="38"/>
      <c r="BI83" s="38"/>
      <c r="BJ83" s="38"/>
      <c r="BK83" s="38"/>
      <c r="BL83" s="38">
        <v>10</v>
      </c>
      <c r="BM83" s="38">
        <v>380</v>
      </c>
      <c r="BN83" s="38">
        <v>32</v>
      </c>
      <c r="BO83" s="38">
        <v>12</v>
      </c>
      <c r="BP83" s="38">
        <v>20</v>
      </c>
      <c r="BQ83" s="37"/>
      <c r="BR83" s="38"/>
      <c r="BS83" s="38">
        <v>348</v>
      </c>
      <c r="BT83" s="38"/>
      <c r="BU83" s="37"/>
      <c r="BV83" s="37"/>
      <c r="BW83" s="37"/>
      <c r="BX83" s="38"/>
      <c r="BY83" s="38">
        <v>16</v>
      </c>
      <c r="BZ83" s="38" t="s">
        <v>97</v>
      </c>
      <c r="CA83" s="38">
        <v>5</v>
      </c>
      <c r="CB83" s="38">
        <v>16</v>
      </c>
      <c r="CC83" s="38">
        <v>190</v>
      </c>
      <c r="CD83" s="38">
        <v>16</v>
      </c>
      <c r="CE83" s="38" t="s">
        <v>97</v>
      </c>
      <c r="CF83" s="38">
        <v>5</v>
      </c>
      <c r="CG83" s="38">
        <v>16</v>
      </c>
      <c r="CH83" s="38">
        <v>190</v>
      </c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7"/>
      <c r="CT83" s="38"/>
      <c r="CU83" s="38"/>
      <c r="CV83" s="38"/>
      <c r="CW83" s="37"/>
      <c r="CX83" s="37"/>
      <c r="CY83" s="37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7"/>
      <c r="EA83" s="38"/>
      <c r="EB83" s="38"/>
      <c r="EC83" s="38"/>
      <c r="ED83" s="37"/>
      <c r="EE83" s="37"/>
      <c r="EF83" s="37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51"/>
      <c r="EX83" s="58"/>
    </row>
    <row r="84" spans="1:154" ht="27.75" customHeight="1" x14ac:dyDescent="0.2">
      <c r="A84" s="11" t="s">
        <v>30</v>
      </c>
      <c r="B84" s="61" t="s">
        <v>29</v>
      </c>
      <c r="C84" s="12"/>
      <c r="D84" s="38">
        <v>48</v>
      </c>
      <c r="E84" s="38">
        <f>E85+E88+E91+E94</f>
        <v>48</v>
      </c>
      <c r="F84" s="38">
        <f t="shared" ref="F84:BK84" si="419">F85+F88+F91+F94</f>
        <v>1824</v>
      </c>
      <c r="G84" s="38">
        <f t="shared" si="419"/>
        <v>38</v>
      </c>
      <c r="H84" s="38">
        <f t="shared" si="419"/>
        <v>3</v>
      </c>
      <c r="I84" s="38">
        <f t="shared" si="419"/>
        <v>114</v>
      </c>
      <c r="J84" s="38">
        <f t="shared" si="419"/>
        <v>0</v>
      </c>
      <c r="K84" s="38">
        <f t="shared" si="419"/>
        <v>0</v>
      </c>
      <c r="L84" s="38">
        <f t="shared" si="419"/>
        <v>0</v>
      </c>
      <c r="M84" s="38">
        <f t="shared" si="419"/>
        <v>0</v>
      </c>
      <c r="N84" s="38">
        <f t="shared" si="419"/>
        <v>0</v>
      </c>
      <c r="O84" s="38">
        <f t="shared" si="419"/>
        <v>114</v>
      </c>
      <c r="P84" s="38">
        <f t="shared" si="419"/>
        <v>0</v>
      </c>
      <c r="Q84" s="38">
        <f t="shared" si="419"/>
        <v>0</v>
      </c>
      <c r="R84" s="38">
        <f t="shared" si="419"/>
        <v>0</v>
      </c>
      <c r="S84" s="38">
        <f t="shared" si="419"/>
        <v>0</v>
      </c>
      <c r="T84" s="38">
        <f t="shared" si="419"/>
        <v>0</v>
      </c>
      <c r="U84" s="38">
        <f t="shared" si="419"/>
        <v>0</v>
      </c>
      <c r="V84" s="38">
        <f t="shared" si="419"/>
        <v>0</v>
      </c>
      <c r="W84" s="38">
        <f t="shared" si="419"/>
        <v>0</v>
      </c>
      <c r="X84" s="38">
        <f t="shared" si="419"/>
        <v>0</v>
      </c>
      <c r="Y84" s="38">
        <f t="shared" si="419"/>
        <v>0</v>
      </c>
      <c r="Z84" s="38">
        <f t="shared" si="419"/>
        <v>0</v>
      </c>
      <c r="AA84" s="38">
        <f t="shared" si="419"/>
        <v>0</v>
      </c>
      <c r="AB84" s="38">
        <f t="shared" si="419"/>
        <v>0</v>
      </c>
      <c r="AC84" s="38">
        <f t="shared" si="419"/>
        <v>0</v>
      </c>
      <c r="AD84" s="38">
        <f t="shared" si="419"/>
        <v>0</v>
      </c>
      <c r="AE84" s="38">
        <f t="shared" si="419"/>
        <v>0</v>
      </c>
      <c r="AF84" s="38">
        <f t="shared" si="419"/>
        <v>0</v>
      </c>
      <c r="AG84" s="38">
        <f t="shared" si="419"/>
        <v>3</v>
      </c>
      <c r="AH84" s="38">
        <f t="shared" si="419"/>
        <v>0</v>
      </c>
      <c r="AI84" s="38">
        <f t="shared" si="419"/>
        <v>114</v>
      </c>
      <c r="AJ84" s="38">
        <f t="shared" si="419"/>
        <v>10</v>
      </c>
      <c r="AK84" s="38">
        <f t="shared" si="419"/>
        <v>380</v>
      </c>
      <c r="AL84" s="38">
        <f t="shared" si="419"/>
        <v>16</v>
      </c>
      <c r="AM84" s="38">
        <f t="shared" si="419"/>
        <v>0</v>
      </c>
      <c r="AN84" s="38">
        <f t="shared" si="419"/>
        <v>16</v>
      </c>
      <c r="AO84" s="38">
        <f t="shared" si="419"/>
        <v>0</v>
      </c>
      <c r="AP84" s="38">
        <f t="shared" si="419"/>
        <v>0</v>
      </c>
      <c r="AQ84" s="38">
        <f t="shared" si="419"/>
        <v>364</v>
      </c>
      <c r="AR84" s="38">
        <f t="shared" si="419"/>
        <v>0</v>
      </c>
      <c r="AS84" s="38">
        <f t="shared" si="419"/>
        <v>0</v>
      </c>
      <c r="AT84" s="38">
        <f t="shared" si="419"/>
        <v>0</v>
      </c>
      <c r="AU84" s="38">
        <f t="shared" si="419"/>
        <v>0</v>
      </c>
      <c r="AV84" s="38">
        <f t="shared" si="419"/>
        <v>0</v>
      </c>
      <c r="AW84" s="38">
        <f t="shared" si="419"/>
        <v>0</v>
      </c>
      <c r="AX84" s="38">
        <f t="shared" si="419"/>
        <v>0</v>
      </c>
      <c r="AY84" s="38">
        <f t="shared" si="419"/>
        <v>0</v>
      </c>
      <c r="AZ84" s="38">
        <f t="shared" si="419"/>
        <v>0</v>
      </c>
      <c r="BA84" s="38">
        <f t="shared" si="419"/>
        <v>0</v>
      </c>
      <c r="BB84" s="38">
        <f t="shared" si="419"/>
        <v>0</v>
      </c>
      <c r="BC84" s="38">
        <f t="shared" si="419"/>
        <v>0</v>
      </c>
      <c r="BD84" s="38">
        <f t="shared" si="419"/>
        <v>0</v>
      </c>
      <c r="BE84" s="38">
        <f t="shared" si="419"/>
        <v>0</v>
      </c>
      <c r="BF84" s="38">
        <f t="shared" si="419"/>
        <v>0</v>
      </c>
      <c r="BG84" s="38">
        <f t="shared" si="419"/>
        <v>16</v>
      </c>
      <c r="BH84" s="38">
        <f t="shared" si="419"/>
        <v>0</v>
      </c>
      <c r="BI84" s="38">
        <f t="shared" si="419"/>
        <v>10</v>
      </c>
      <c r="BJ84" s="38">
        <f t="shared" si="419"/>
        <v>16</v>
      </c>
      <c r="BK84" s="38">
        <f t="shared" si="419"/>
        <v>380</v>
      </c>
      <c r="BL84" s="38">
        <f t="shared" ref="BL84:DN84" si="420">BL85+BL88+BL91+BL94</f>
        <v>11</v>
      </c>
      <c r="BM84" s="38">
        <f t="shared" si="420"/>
        <v>418</v>
      </c>
      <c r="BN84" s="38">
        <f t="shared" si="420"/>
        <v>12</v>
      </c>
      <c r="BO84" s="38">
        <f t="shared" si="420"/>
        <v>0</v>
      </c>
      <c r="BP84" s="38">
        <f t="shared" si="420"/>
        <v>12</v>
      </c>
      <c r="BQ84" s="38">
        <f t="shared" si="420"/>
        <v>0</v>
      </c>
      <c r="BR84" s="38">
        <f t="shared" si="420"/>
        <v>0</v>
      </c>
      <c r="BS84" s="38">
        <f t="shared" si="420"/>
        <v>216</v>
      </c>
      <c r="BT84" s="38">
        <f t="shared" si="420"/>
        <v>0</v>
      </c>
      <c r="BU84" s="38">
        <f t="shared" si="420"/>
        <v>0</v>
      </c>
      <c r="BV84" s="38">
        <f t="shared" si="420"/>
        <v>0</v>
      </c>
      <c r="BW84" s="38">
        <f t="shared" si="420"/>
        <v>0</v>
      </c>
      <c r="BX84" s="38">
        <f t="shared" si="420"/>
        <v>0</v>
      </c>
      <c r="BY84" s="38">
        <f t="shared" si="420"/>
        <v>0</v>
      </c>
      <c r="BZ84" s="38">
        <f t="shared" si="420"/>
        <v>0</v>
      </c>
      <c r="CA84" s="38">
        <f t="shared" si="420"/>
        <v>0</v>
      </c>
      <c r="CB84" s="38">
        <f t="shared" si="420"/>
        <v>0</v>
      </c>
      <c r="CC84" s="38">
        <f t="shared" si="420"/>
        <v>0</v>
      </c>
      <c r="CD84" s="38">
        <f t="shared" si="420"/>
        <v>0</v>
      </c>
      <c r="CE84" s="38">
        <f t="shared" si="420"/>
        <v>0</v>
      </c>
      <c r="CF84" s="38">
        <f t="shared" si="420"/>
        <v>0</v>
      </c>
      <c r="CG84" s="38">
        <f t="shared" si="420"/>
        <v>0</v>
      </c>
      <c r="CH84" s="38">
        <f t="shared" si="420"/>
        <v>0</v>
      </c>
      <c r="CI84" s="38">
        <f t="shared" si="420"/>
        <v>12</v>
      </c>
      <c r="CJ84" s="38">
        <f t="shared" si="420"/>
        <v>0</v>
      </c>
      <c r="CK84" s="38">
        <f t="shared" si="420"/>
        <v>11</v>
      </c>
      <c r="CL84" s="38">
        <f t="shared" si="420"/>
        <v>12</v>
      </c>
      <c r="CM84" s="38">
        <f t="shared" si="420"/>
        <v>418</v>
      </c>
      <c r="CN84" s="38">
        <f t="shared" si="420"/>
        <v>8</v>
      </c>
      <c r="CO84" s="38">
        <f t="shared" si="420"/>
        <v>304</v>
      </c>
      <c r="CP84" s="38">
        <f t="shared" si="420"/>
        <v>4</v>
      </c>
      <c r="CQ84" s="38">
        <f t="shared" si="420"/>
        <v>0</v>
      </c>
      <c r="CR84" s="38">
        <f t="shared" si="420"/>
        <v>4</v>
      </c>
      <c r="CS84" s="38">
        <f t="shared" si="420"/>
        <v>0</v>
      </c>
      <c r="CT84" s="38">
        <f t="shared" si="420"/>
        <v>0</v>
      </c>
      <c r="CU84" s="38">
        <f t="shared" si="420"/>
        <v>110</v>
      </c>
      <c r="CV84" s="38">
        <f t="shared" si="420"/>
        <v>0</v>
      </c>
      <c r="CW84" s="38">
        <f t="shared" si="420"/>
        <v>0</v>
      </c>
      <c r="CX84" s="38">
        <f t="shared" si="420"/>
        <v>0</v>
      </c>
      <c r="CY84" s="38">
        <f t="shared" si="420"/>
        <v>0</v>
      </c>
      <c r="CZ84" s="38">
        <f t="shared" si="420"/>
        <v>0</v>
      </c>
      <c r="DA84" s="38">
        <f t="shared" si="420"/>
        <v>0</v>
      </c>
      <c r="DB84" s="38">
        <f t="shared" si="420"/>
        <v>0</v>
      </c>
      <c r="DC84" s="38">
        <f t="shared" si="420"/>
        <v>0</v>
      </c>
      <c r="DD84" s="38">
        <f t="shared" si="420"/>
        <v>0</v>
      </c>
      <c r="DE84" s="38">
        <f t="shared" si="420"/>
        <v>0</v>
      </c>
      <c r="DF84" s="38">
        <f t="shared" si="420"/>
        <v>0</v>
      </c>
      <c r="DG84" s="38">
        <f t="shared" si="420"/>
        <v>0</v>
      </c>
      <c r="DH84" s="38">
        <f t="shared" si="420"/>
        <v>0</v>
      </c>
      <c r="DI84" s="38">
        <f t="shared" si="420"/>
        <v>0</v>
      </c>
      <c r="DJ84" s="38">
        <f t="shared" si="420"/>
        <v>0</v>
      </c>
      <c r="DK84" s="38">
        <f t="shared" si="420"/>
        <v>4</v>
      </c>
      <c r="DL84" s="38">
        <f t="shared" si="420"/>
        <v>0</v>
      </c>
      <c r="DM84" s="38">
        <f t="shared" si="420"/>
        <v>8</v>
      </c>
      <c r="DN84" s="38">
        <f t="shared" si="420"/>
        <v>4</v>
      </c>
      <c r="DO84" s="38">
        <f t="shared" ref="DO84:EV84" si="421">DO85+DO88+DO91+DO94</f>
        <v>304</v>
      </c>
      <c r="DP84" s="38">
        <f t="shared" si="421"/>
        <v>0</v>
      </c>
      <c r="DQ84" s="38">
        <f t="shared" si="421"/>
        <v>0</v>
      </c>
      <c r="DR84" s="38">
        <f t="shared" si="421"/>
        <v>0</v>
      </c>
      <c r="DS84" s="38">
        <f t="shared" si="421"/>
        <v>0</v>
      </c>
      <c r="DT84" s="38">
        <f t="shared" si="421"/>
        <v>0</v>
      </c>
      <c r="DU84" s="38">
        <f t="shared" si="421"/>
        <v>16</v>
      </c>
      <c r="DV84" s="38">
        <f t="shared" si="421"/>
        <v>608</v>
      </c>
      <c r="DW84" s="38">
        <f t="shared" si="421"/>
        <v>6</v>
      </c>
      <c r="DX84" s="38">
        <f t="shared" si="421"/>
        <v>0</v>
      </c>
      <c r="DY84" s="38">
        <f t="shared" si="421"/>
        <v>6</v>
      </c>
      <c r="DZ84" s="38">
        <f t="shared" si="421"/>
        <v>0</v>
      </c>
      <c r="EA84" s="38">
        <f t="shared" si="421"/>
        <v>0</v>
      </c>
      <c r="EB84" s="38">
        <f t="shared" si="421"/>
        <v>374</v>
      </c>
      <c r="EC84" s="38">
        <f t="shared" si="421"/>
        <v>0</v>
      </c>
      <c r="ED84" s="38">
        <f t="shared" si="421"/>
        <v>0</v>
      </c>
      <c r="EE84" s="38">
        <f t="shared" si="421"/>
        <v>0</v>
      </c>
      <c r="EF84" s="38">
        <f t="shared" si="421"/>
        <v>0</v>
      </c>
      <c r="EG84" s="38">
        <f t="shared" si="421"/>
        <v>0</v>
      </c>
      <c r="EH84" s="38">
        <f t="shared" si="421"/>
        <v>6</v>
      </c>
      <c r="EI84" s="38">
        <f t="shared" si="421"/>
        <v>0</v>
      </c>
      <c r="EJ84" s="38">
        <f t="shared" si="421"/>
        <v>10</v>
      </c>
      <c r="EK84" s="38">
        <f t="shared" si="421"/>
        <v>6</v>
      </c>
      <c r="EL84" s="38">
        <f t="shared" si="421"/>
        <v>380</v>
      </c>
      <c r="EM84" s="38">
        <f t="shared" si="421"/>
        <v>0</v>
      </c>
      <c r="EN84" s="38">
        <f t="shared" si="421"/>
        <v>0</v>
      </c>
      <c r="EO84" s="38">
        <f t="shared" si="421"/>
        <v>6</v>
      </c>
      <c r="EP84" s="38">
        <f t="shared" si="421"/>
        <v>0</v>
      </c>
      <c r="EQ84" s="38">
        <f t="shared" si="421"/>
        <v>228</v>
      </c>
      <c r="ER84" s="38">
        <f t="shared" si="421"/>
        <v>0</v>
      </c>
      <c r="ES84" s="38">
        <f t="shared" si="421"/>
        <v>0</v>
      </c>
      <c r="ET84" s="38">
        <f t="shared" si="421"/>
        <v>0</v>
      </c>
      <c r="EU84" s="38">
        <f t="shared" si="421"/>
        <v>0</v>
      </c>
      <c r="EV84" s="38">
        <f t="shared" si="421"/>
        <v>0</v>
      </c>
      <c r="EW84" s="51"/>
      <c r="EX84" s="58"/>
    </row>
    <row r="85" spans="1:154" ht="12.75" customHeight="1" x14ac:dyDescent="0.2">
      <c r="A85" s="11"/>
      <c r="B85" s="60" t="s">
        <v>39</v>
      </c>
      <c r="C85" s="12"/>
      <c r="D85" s="38"/>
      <c r="E85" s="38">
        <f>E86+E87</f>
        <v>8</v>
      </c>
      <c r="F85" s="38">
        <f>F86+F87</f>
        <v>304</v>
      </c>
      <c r="G85" s="38"/>
      <c r="H85" s="38">
        <v>3</v>
      </c>
      <c r="I85" s="38">
        <v>114</v>
      </c>
      <c r="J85" s="38"/>
      <c r="K85" s="38"/>
      <c r="L85" s="38"/>
      <c r="M85" s="38"/>
      <c r="N85" s="37"/>
      <c r="O85" s="38">
        <v>114</v>
      </c>
      <c r="P85" s="38"/>
      <c r="Q85" s="37"/>
      <c r="R85" s="37"/>
      <c r="S85" s="37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>
        <v>3</v>
      </c>
      <c r="AH85" s="38"/>
      <c r="AI85" s="38">
        <v>114</v>
      </c>
      <c r="AJ85" s="38"/>
      <c r="AK85" s="38"/>
      <c r="AL85" s="38"/>
      <c r="AM85" s="38"/>
      <c r="AN85" s="38"/>
      <c r="AO85" s="37"/>
      <c r="AP85" s="38"/>
      <c r="AQ85" s="38"/>
      <c r="AR85" s="38"/>
      <c r="AS85" s="37"/>
      <c r="AT85" s="37"/>
      <c r="AU85" s="37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7"/>
      <c r="BR85" s="38"/>
      <c r="BS85" s="38"/>
      <c r="BT85" s="38"/>
      <c r="BU85" s="37"/>
      <c r="BV85" s="37"/>
      <c r="BW85" s="37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7"/>
      <c r="CT85" s="38"/>
      <c r="CU85" s="38"/>
      <c r="CV85" s="38"/>
      <c r="CW85" s="37"/>
      <c r="CX85" s="37"/>
      <c r="CY85" s="37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>
        <v>5</v>
      </c>
      <c r="DV85" s="38">
        <v>190</v>
      </c>
      <c r="DW85" s="38"/>
      <c r="DX85" s="38"/>
      <c r="DY85" s="38"/>
      <c r="DZ85" s="37"/>
      <c r="EA85" s="38"/>
      <c r="EB85" s="38">
        <v>190</v>
      </c>
      <c r="EC85" s="38"/>
      <c r="ED85" s="37"/>
      <c r="EE85" s="37"/>
      <c r="EF85" s="37"/>
      <c r="EG85" s="38"/>
      <c r="EH85" s="38"/>
      <c r="EI85" s="38"/>
      <c r="EJ85" s="38">
        <v>5</v>
      </c>
      <c r="EK85" s="38"/>
      <c r="EL85" s="38">
        <v>190</v>
      </c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51"/>
      <c r="EX85" s="58"/>
    </row>
    <row r="86" spans="1:154" ht="45.75" customHeight="1" x14ac:dyDescent="0.2">
      <c r="A86" s="14">
        <v>1</v>
      </c>
      <c r="B86" s="17" t="s">
        <v>105</v>
      </c>
      <c r="C86" s="16" t="s">
        <v>35</v>
      </c>
      <c r="D86" s="39"/>
      <c r="E86" s="39">
        <v>3</v>
      </c>
      <c r="F86" s="39">
        <v>114</v>
      </c>
      <c r="G86" s="39">
        <v>0</v>
      </c>
      <c r="H86" s="39">
        <v>3</v>
      </c>
      <c r="I86" s="39">
        <v>114</v>
      </c>
      <c r="J86" s="39"/>
      <c r="K86" s="39"/>
      <c r="L86" s="39"/>
      <c r="M86" s="39"/>
      <c r="N86" s="40"/>
      <c r="O86" s="39">
        <v>114</v>
      </c>
      <c r="P86" s="39"/>
      <c r="Q86" s="40"/>
      <c r="R86" s="40"/>
      <c r="S86" s="40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>
        <v>3</v>
      </c>
      <c r="AH86" s="39"/>
      <c r="AI86" s="39">
        <v>114</v>
      </c>
      <c r="AJ86" s="39"/>
      <c r="AK86" s="39"/>
      <c r="AL86" s="39"/>
      <c r="AM86" s="39"/>
      <c r="AN86" s="39"/>
      <c r="AO86" s="40"/>
      <c r="AP86" s="39"/>
      <c r="AQ86" s="39"/>
      <c r="AR86" s="39"/>
      <c r="AS86" s="40"/>
      <c r="AT86" s="40"/>
      <c r="AU86" s="40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40"/>
      <c r="BR86" s="39"/>
      <c r="BS86" s="39"/>
      <c r="BT86" s="39"/>
      <c r="BU86" s="40"/>
      <c r="BV86" s="40"/>
      <c r="BW86" s="40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40"/>
      <c r="CT86" s="39"/>
      <c r="CU86" s="39"/>
      <c r="CV86" s="39"/>
      <c r="CW86" s="40"/>
      <c r="CX86" s="40"/>
      <c r="CY86" s="40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40"/>
      <c r="EA86" s="39"/>
      <c r="EB86" s="39"/>
      <c r="EC86" s="39"/>
      <c r="ED86" s="40"/>
      <c r="EE86" s="40"/>
      <c r="EF86" s="40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 t="s">
        <v>97</v>
      </c>
      <c r="EX86" s="66" t="s">
        <v>197</v>
      </c>
    </row>
    <row r="87" spans="1:154" ht="44.25" customHeight="1" x14ac:dyDescent="0.2">
      <c r="A87" s="14">
        <v>2</v>
      </c>
      <c r="B87" s="17" t="s">
        <v>104</v>
      </c>
      <c r="C87" s="16" t="s">
        <v>35</v>
      </c>
      <c r="D87" s="39"/>
      <c r="E87" s="39">
        <v>5</v>
      </c>
      <c r="F87" s="39">
        <v>190</v>
      </c>
      <c r="G87" s="39">
        <v>0</v>
      </c>
      <c r="H87" s="39"/>
      <c r="I87" s="39"/>
      <c r="J87" s="39"/>
      <c r="K87" s="39"/>
      <c r="L87" s="39"/>
      <c r="M87" s="39"/>
      <c r="N87" s="40"/>
      <c r="O87" s="39"/>
      <c r="P87" s="39"/>
      <c r="Q87" s="40"/>
      <c r="R87" s="40"/>
      <c r="S87" s="40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0"/>
      <c r="AP87" s="39"/>
      <c r="AQ87" s="39"/>
      <c r="AR87" s="39"/>
      <c r="AS87" s="40"/>
      <c r="AT87" s="40"/>
      <c r="AU87" s="40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40"/>
      <c r="BR87" s="39"/>
      <c r="BS87" s="39"/>
      <c r="BT87" s="39"/>
      <c r="BU87" s="40"/>
      <c r="BV87" s="40"/>
      <c r="BW87" s="40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40"/>
      <c r="CT87" s="39"/>
      <c r="CU87" s="39"/>
      <c r="CV87" s="39"/>
      <c r="CW87" s="40"/>
      <c r="CX87" s="40"/>
      <c r="CY87" s="40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>
        <v>5</v>
      </c>
      <c r="DV87" s="39">
        <v>190</v>
      </c>
      <c r="DW87" s="39"/>
      <c r="DX87" s="39"/>
      <c r="DY87" s="39"/>
      <c r="DZ87" s="40"/>
      <c r="EA87" s="39"/>
      <c r="EB87" s="39">
        <v>190</v>
      </c>
      <c r="EC87" s="39"/>
      <c r="ED87" s="40"/>
      <c r="EE87" s="40"/>
      <c r="EF87" s="40"/>
      <c r="EG87" s="39"/>
      <c r="EH87" s="39"/>
      <c r="EI87" s="39"/>
      <c r="EJ87" s="39">
        <v>5</v>
      </c>
      <c r="EK87" s="39"/>
      <c r="EL87" s="39">
        <v>190</v>
      </c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 t="s">
        <v>97</v>
      </c>
      <c r="EX87" s="66" t="s">
        <v>197</v>
      </c>
    </row>
    <row r="88" spans="1:154" ht="21" customHeight="1" x14ac:dyDescent="0.2">
      <c r="A88" s="11"/>
      <c r="B88" s="60" t="s">
        <v>43</v>
      </c>
      <c r="C88" s="12"/>
      <c r="D88" s="38"/>
      <c r="E88" s="38">
        <f>E89+E90</f>
        <v>24</v>
      </c>
      <c r="F88" s="38">
        <f t="shared" ref="F88:BK88" si="422">F89+F90</f>
        <v>912</v>
      </c>
      <c r="G88" s="38">
        <f t="shared" si="422"/>
        <v>38</v>
      </c>
      <c r="H88" s="38">
        <f t="shared" si="422"/>
        <v>0</v>
      </c>
      <c r="I88" s="38">
        <f t="shared" si="422"/>
        <v>0</v>
      </c>
      <c r="J88" s="38">
        <f t="shared" si="422"/>
        <v>0</v>
      </c>
      <c r="K88" s="38">
        <f t="shared" si="422"/>
        <v>0</v>
      </c>
      <c r="L88" s="38">
        <f t="shared" si="422"/>
        <v>0</v>
      </c>
      <c r="M88" s="38">
        <f t="shared" si="422"/>
        <v>0</v>
      </c>
      <c r="N88" s="38">
        <f t="shared" si="422"/>
        <v>0</v>
      </c>
      <c r="O88" s="38">
        <f t="shared" si="422"/>
        <v>0</v>
      </c>
      <c r="P88" s="38">
        <f t="shared" si="422"/>
        <v>0</v>
      </c>
      <c r="Q88" s="38">
        <f t="shared" si="422"/>
        <v>0</v>
      </c>
      <c r="R88" s="38">
        <f t="shared" si="422"/>
        <v>0</v>
      </c>
      <c r="S88" s="38">
        <f t="shared" si="422"/>
        <v>0</v>
      </c>
      <c r="T88" s="38">
        <f t="shared" si="422"/>
        <v>0</v>
      </c>
      <c r="U88" s="38">
        <f t="shared" si="422"/>
        <v>0</v>
      </c>
      <c r="V88" s="38">
        <f t="shared" si="422"/>
        <v>0</v>
      </c>
      <c r="W88" s="38">
        <f t="shared" si="422"/>
        <v>0</v>
      </c>
      <c r="X88" s="38">
        <f t="shared" si="422"/>
        <v>0</v>
      </c>
      <c r="Y88" s="38">
        <f t="shared" si="422"/>
        <v>0</v>
      </c>
      <c r="Z88" s="38">
        <f t="shared" si="422"/>
        <v>0</v>
      </c>
      <c r="AA88" s="38">
        <f t="shared" si="422"/>
        <v>0</v>
      </c>
      <c r="AB88" s="38">
        <f t="shared" si="422"/>
        <v>0</v>
      </c>
      <c r="AC88" s="38">
        <f t="shared" si="422"/>
        <v>0</v>
      </c>
      <c r="AD88" s="38">
        <f t="shared" si="422"/>
        <v>0</v>
      </c>
      <c r="AE88" s="38">
        <f t="shared" si="422"/>
        <v>0</v>
      </c>
      <c r="AF88" s="38">
        <f t="shared" si="422"/>
        <v>0</v>
      </c>
      <c r="AG88" s="38">
        <f t="shared" si="422"/>
        <v>0</v>
      </c>
      <c r="AH88" s="38">
        <f t="shared" si="422"/>
        <v>0</v>
      </c>
      <c r="AI88" s="38">
        <f t="shared" si="422"/>
        <v>0</v>
      </c>
      <c r="AJ88" s="38">
        <f t="shared" si="422"/>
        <v>10</v>
      </c>
      <c r="AK88" s="38">
        <f t="shared" si="422"/>
        <v>380</v>
      </c>
      <c r="AL88" s="38">
        <f t="shared" si="422"/>
        <v>16</v>
      </c>
      <c r="AM88" s="38">
        <f t="shared" si="422"/>
        <v>0</v>
      </c>
      <c r="AN88" s="38">
        <f t="shared" si="422"/>
        <v>16</v>
      </c>
      <c r="AO88" s="38">
        <f t="shared" si="422"/>
        <v>0</v>
      </c>
      <c r="AP88" s="38">
        <f t="shared" si="422"/>
        <v>0</v>
      </c>
      <c r="AQ88" s="38">
        <f t="shared" si="422"/>
        <v>364</v>
      </c>
      <c r="AR88" s="38">
        <f t="shared" si="422"/>
        <v>0</v>
      </c>
      <c r="AS88" s="38">
        <f t="shared" si="422"/>
        <v>0</v>
      </c>
      <c r="AT88" s="38">
        <f t="shared" si="422"/>
        <v>0</v>
      </c>
      <c r="AU88" s="38">
        <f t="shared" si="422"/>
        <v>0</v>
      </c>
      <c r="AV88" s="38">
        <f t="shared" si="422"/>
        <v>0</v>
      </c>
      <c r="AW88" s="38">
        <f t="shared" si="422"/>
        <v>0</v>
      </c>
      <c r="AX88" s="38">
        <f t="shared" si="422"/>
        <v>0</v>
      </c>
      <c r="AY88" s="38">
        <f t="shared" si="422"/>
        <v>0</v>
      </c>
      <c r="AZ88" s="38">
        <f t="shared" si="422"/>
        <v>0</v>
      </c>
      <c r="BA88" s="38">
        <f t="shared" si="422"/>
        <v>0</v>
      </c>
      <c r="BB88" s="38">
        <f t="shared" si="422"/>
        <v>0</v>
      </c>
      <c r="BC88" s="38">
        <f t="shared" si="422"/>
        <v>0</v>
      </c>
      <c r="BD88" s="38">
        <f t="shared" si="422"/>
        <v>0</v>
      </c>
      <c r="BE88" s="38">
        <f t="shared" si="422"/>
        <v>0</v>
      </c>
      <c r="BF88" s="38">
        <f t="shared" si="422"/>
        <v>0</v>
      </c>
      <c r="BG88" s="38">
        <f t="shared" si="422"/>
        <v>16</v>
      </c>
      <c r="BH88" s="38">
        <v>0</v>
      </c>
      <c r="BI88" s="38">
        <f t="shared" si="422"/>
        <v>10</v>
      </c>
      <c r="BJ88" s="38">
        <f t="shared" si="422"/>
        <v>16</v>
      </c>
      <c r="BK88" s="38">
        <f t="shared" si="422"/>
        <v>380</v>
      </c>
      <c r="BL88" s="38">
        <f t="shared" ref="BL88:DN88" si="423">BL89+BL90</f>
        <v>6</v>
      </c>
      <c r="BM88" s="38">
        <f t="shared" si="423"/>
        <v>228</v>
      </c>
      <c r="BN88" s="38">
        <f t="shared" si="423"/>
        <v>12</v>
      </c>
      <c r="BO88" s="38">
        <f t="shared" si="423"/>
        <v>0</v>
      </c>
      <c r="BP88" s="38">
        <f t="shared" si="423"/>
        <v>12</v>
      </c>
      <c r="BQ88" s="38">
        <f t="shared" si="423"/>
        <v>0</v>
      </c>
      <c r="BR88" s="38">
        <f t="shared" si="423"/>
        <v>0</v>
      </c>
      <c r="BS88" s="38">
        <f t="shared" si="423"/>
        <v>216</v>
      </c>
      <c r="BT88" s="38">
        <f t="shared" si="423"/>
        <v>0</v>
      </c>
      <c r="BU88" s="38">
        <f t="shared" si="423"/>
        <v>0</v>
      </c>
      <c r="BV88" s="38">
        <f t="shared" si="423"/>
        <v>0</v>
      </c>
      <c r="BW88" s="38">
        <f t="shared" si="423"/>
        <v>0</v>
      </c>
      <c r="BX88" s="38">
        <f t="shared" si="423"/>
        <v>0</v>
      </c>
      <c r="BY88" s="38">
        <f t="shared" si="423"/>
        <v>0</v>
      </c>
      <c r="BZ88" s="38">
        <f t="shared" si="423"/>
        <v>0</v>
      </c>
      <c r="CA88" s="38">
        <f t="shared" si="423"/>
        <v>0</v>
      </c>
      <c r="CB88" s="38">
        <f t="shared" si="423"/>
        <v>0</v>
      </c>
      <c r="CC88" s="38">
        <f t="shared" si="423"/>
        <v>0</v>
      </c>
      <c r="CD88" s="38">
        <f t="shared" si="423"/>
        <v>0</v>
      </c>
      <c r="CE88" s="38">
        <f t="shared" si="423"/>
        <v>0</v>
      </c>
      <c r="CF88" s="38">
        <f t="shared" si="423"/>
        <v>0</v>
      </c>
      <c r="CG88" s="38">
        <f t="shared" si="423"/>
        <v>0</v>
      </c>
      <c r="CH88" s="38">
        <f t="shared" si="423"/>
        <v>0</v>
      </c>
      <c r="CI88" s="38">
        <f t="shared" si="423"/>
        <v>12</v>
      </c>
      <c r="CJ88" s="38">
        <v>0</v>
      </c>
      <c r="CK88" s="38">
        <f t="shared" si="423"/>
        <v>6</v>
      </c>
      <c r="CL88" s="38">
        <f t="shared" si="423"/>
        <v>12</v>
      </c>
      <c r="CM88" s="38">
        <f t="shared" si="423"/>
        <v>228</v>
      </c>
      <c r="CN88" s="38">
        <f t="shared" si="423"/>
        <v>3</v>
      </c>
      <c r="CO88" s="38">
        <f t="shared" si="423"/>
        <v>114</v>
      </c>
      <c r="CP88" s="38">
        <f t="shared" si="423"/>
        <v>4</v>
      </c>
      <c r="CQ88" s="38">
        <f t="shared" si="423"/>
        <v>0</v>
      </c>
      <c r="CR88" s="38">
        <f t="shared" si="423"/>
        <v>4</v>
      </c>
      <c r="CS88" s="38">
        <f t="shared" si="423"/>
        <v>0</v>
      </c>
      <c r="CT88" s="38">
        <f t="shared" si="423"/>
        <v>0</v>
      </c>
      <c r="CU88" s="38">
        <f t="shared" si="423"/>
        <v>110</v>
      </c>
      <c r="CV88" s="38">
        <f t="shared" si="423"/>
        <v>0</v>
      </c>
      <c r="CW88" s="38">
        <f t="shared" si="423"/>
        <v>0</v>
      </c>
      <c r="CX88" s="38">
        <f t="shared" si="423"/>
        <v>0</v>
      </c>
      <c r="CY88" s="38">
        <f t="shared" si="423"/>
        <v>0</v>
      </c>
      <c r="CZ88" s="38">
        <f t="shared" si="423"/>
        <v>0</v>
      </c>
      <c r="DA88" s="38">
        <f t="shared" si="423"/>
        <v>0</v>
      </c>
      <c r="DB88" s="38">
        <f t="shared" si="423"/>
        <v>0</v>
      </c>
      <c r="DC88" s="38">
        <f t="shared" si="423"/>
        <v>0</v>
      </c>
      <c r="DD88" s="38">
        <f t="shared" si="423"/>
        <v>0</v>
      </c>
      <c r="DE88" s="38">
        <f t="shared" si="423"/>
        <v>0</v>
      </c>
      <c r="DF88" s="38">
        <f t="shared" si="423"/>
        <v>0</v>
      </c>
      <c r="DG88" s="38">
        <f t="shared" si="423"/>
        <v>0</v>
      </c>
      <c r="DH88" s="38">
        <f t="shared" si="423"/>
        <v>0</v>
      </c>
      <c r="DI88" s="38">
        <f t="shared" si="423"/>
        <v>0</v>
      </c>
      <c r="DJ88" s="38">
        <f t="shared" si="423"/>
        <v>0</v>
      </c>
      <c r="DK88" s="38">
        <f t="shared" si="423"/>
        <v>4</v>
      </c>
      <c r="DL88" s="38">
        <f t="shared" si="423"/>
        <v>0</v>
      </c>
      <c r="DM88" s="38">
        <f t="shared" si="423"/>
        <v>3</v>
      </c>
      <c r="DN88" s="38">
        <f t="shared" si="423"/>
        <v>4</v>
      </c>
      <c r="DO88" s="38">
        <f t="shared" ref="DO88:EV88" si="424">DO89+DO90</f>
        <v>114</v>
      </c>
      <c r="DP88" s="38">
        <f t="shared" si="424"/>
        <v>0</v>
      </c>
      <c r="DQ88" s="38">
        <f t="shared" si="424"/>
        <v>0</v>
      </c>
      <c r="DR88" s="38">
        <f t="shared" si="424"/>
        <v>0</v>
      </c>
      <c r="DS88" s="38">
        <f t="shared" si="424"/>
        <v>0</v>
      </c>
      <c r="DT88" s="38">
        <f t="shared" si="424"/>
        <v>0</v>
      </c>
      <c r="DU88" s="38">
        <f t="shared" si="424"/>
        <v>5</v>
      </c>
      <c r="DV88" s="38">
        <f t="shared" si="424"/>
        <v>190</v>
      </c>
      <c r="DW88" s="38">
        <f t="shared" si="424"/>
        <v>6</v>
      </c>
      <c r="DX88" s="38">
        <f t="shared" si="424"/>
        <v>0</v>
      </c>
      <c r="DY88" s="38">
        <f t="shared" si="424"/>
        <v>6</v>
      </c>
      <c r="DZ88" s="38">
        <f t="shared" si="424"/>
        <v>0</v>
      </c>
      <c r="EA88" s="38">
        <f t="shared" si="424"/>
        <v>0</v>
      </c>
      <c r="EB88" s="38">
        <f t="shared" si="424"/>
        <v>184</v>
      </c>
      <c r="EC88" s="38">
        <f t="shared" si="424"/>
        <v>0</v>
      </c>
      <c r="ED88" s="38">
        <f t="shared" si="424"/>
        <v>0</v>
      </c>
      <c r="EE88" s="38">
        <f t="shared" si="424"/>
        <v>0</v>
      </c>
      <c r="EF88" s="38">
        <f t="shared" si="424"/>
        <v>0</v>
      </c>
      <c r="EG88" s="38">
        <f t="shared" si="424"/>
        <v>0</v>
      </c>
      <c r="EH88" s="38">
        <f t="shared" si="424"/>
        <v>6</v>
      </c>
      <c r="EI88" s="38">
        <f t="shared" si="424"/>
        <v>0</v>
      </c>
      <c r="EJ88" s="38">
        <f t="shared" si="424"/>
        <v>5</v>
      </c>
      <c r="EK88" s="38">
        <f t="shared" si="424"/>
        <v>6</v>
      </c>
      <c r="EL88" s="38">
        <f t="shared" si="424"/>
        <v>190</v>
      </c>
      <c r="EM88" s="38">
        <f t="shared" si="424"/>
        <v>0</v>
      </c>
      <c r="EN88" s="38">
        <f t="shared" si="424"/>
        <v>0</v>
      </c>
      <c r="EO88" s="38">
        <f t="shared" si="424"/>
        <v>0</v>
      </c>
      <c r="EP88" s="38">
        <f t="shared" si="424"/>
        <v>0</v>
      </c>
      <c r="EQ88" s="38">
        <f t="shared" si="424"/>
        <v>0</v>
      </c>
      <c r="ER88" s="38">
        <f t="shared" si="424"/>
        <v>0</v>
      </c>
      <c r="ES88" s="38">
        <f t="shared" si="424"/>
        <v>0</v>
      </c>
      <c r="ET88" s="38">
        <f t="shared" si="424"/>
        <v>0</v>
      </c>
      <c r="EU88" s="38">
        <f t="shared" si="424"/>
        <v>0</v>
      </c>
      <c r="EV88" s="38">
        <f t="shared" si="424"/>
        <v>0</v>
      </c>
      <c r="EW88" s="51"/>
      <c r="EX88" s="58"/>
    </row>
    <row r="89" spans="1:154" ht="25.5" customHeight="1" x14ac:dyDescent="0.2">
      <c r="A89" s="14">
        <v>1</v>
      </c>
      <c r="B89" s="17" t="s">
        <v>103</v>
      </c>
      <c r="C89" s="16" t="s">
        <v>35</v>
      </c>
      <c r="D89" s="39"/>
      <c r="E89" s="39">
        <v>12</v>
      </c>
      <c r="F89" s="39">
        <v>456</v>
      </c>
      <c r="G89" s="39">
        <v>18</v>
      </c>
      <c r="H89" s="39"/>
      <c r="I89" s="39"/>
      <c r="J89" s="39"/>
      <c r="K89" s="39"/>
      <c r="L89" s="39"/>
      <c r="M89" s="39"/>
      <c r="N89" s="40"/>
      <c r="O89" s="39"/>
      <c r="P89" s="39"/>
      <c r="Q89" s="40"/>
      <c r="R89" s="40"/>
      <c r="S89" s="40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>
        <v>5</v>
      </c>
      <c r="AK89" s="39">
        <v>190</v>
      </c>
      <c r="AL89" s="39">
        <v>6</v>
      </c>
      <c r="AM89" s="39"/>
      <c r="AN89" s="39">
        <v>6</v>
      </c>
      <c r="AO89" s="40"/>
      <c r="AP89" s="39">
        <v>0</v>
      </c>
      <c r="AQ89" s="39">
        <v>184</v>
      </c>
      <c r="AR89" s="39"/>
      <c r="AS89" s="40"/>
      <c r="AT89" s="40"/>
      <c r="AU89" s="40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>
        <v>6</v>
      </c>
      <c r="BH89" s="57" t="s">
        <v>132</v>
      </c>
      <c r="BI89" s="39">
        <v>5</v>
      </c>
      <c r="BJ89" s="39">
        <v>6</v>
      </c>
      <c r="BK89" s="39">
        <v>190</v>
      </c>
      <c r="BL89" s="39">
        <v>2</v>
      </c>
      <c r="BM89" s="39">
        <v>76</v>
      </c>
      <c r="BN89" s="39">
        <v>6</v>
      </c>
      <c r="BO89" s="39"/>
      <c r="BP89" s="39">
        <v>6</v>
      </c>
      <c r="BQ89" s="40"/>
      <c r="BR89" s="39">
        <v>0</v>
      </c>
      <c r="BS89" s="39">
        <v>70</v>
      </c>
      <c r="BT89" s="39"/>
      <c r="BU89" s="40"/>
      <c r="BV89" s="40"/>
      <c r="BW89" s="40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>
        <v>6</v>
      </c>
      <c r="CJ89" s="39" t="s">
        <v>97</v>
      </c>
      <c r="CK89" s="39">
        <v>2</v>
      </c>
      <c r="CL89" s="39">
        <v>6</v>
      </c>
      <c r="CM89" s="39">
        <v>76</v>
      </c>
      <c r="CN89" s="39"/>
      <c r="CO89" s="39"/>
      <c r="CP89" s="39"/>
      <c r="CQ89" s="39"/>
      <c r="CR89" s="39"/>
      <c r="CS89" s="40"/>
      <c r="CT89" s="39"/>
      <c r="CU89" s="39"/>
      <c r="CV89" s="39"/>
      <c r="CW89" s="40"/>
      <c r="CX89" s="40"/>
      <c r="CY89" s="40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>
        <v>5</v>
      </c>
      <c r="DV89" s="39">
        <v>190</v>
      </c>
      <c r="DW89" s="39">
        <v>6</v>
      </c>
      <c r="DX89" s="39"/>
      <c r="DY89" s="39">
        <v>6</v>
      </c>
      <c r="DZ89" s="40"/>
      <c r="EA89" s="39">
        <v>0</v>
      </c>
      <c r="EB89" s="39">
        <v>184</v>
      </c>
      <c r="EC89" s="39"/>
      <c r="ED89" s="40"/>
      <c r="EE89" s="40"/>
      <c r="EF89" s="40"/>
      <c r="EG89" s="39"/>
      <c r="EH89" s="39">
        <v>6</v>
      </c>
      <c r="EI89" s="39"/>
      <c r="EJ89" s="39">
        <v>5</v>
      </c>
      <c r="EK89" s="39">
        <v>6</v>
      </c>
      <c r="EL89" s="39">
        <v>190</v>
      </c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 t="s">
        <v>97</v>
      </c>
      <c r="EX89" s="66" t="s">
        <v>186</v>
      </c>
    </row>
    <row r="90" spans="1:154" ht="25.5" customHeight="1" x14ac:dyDescent="0.2">
      <c r="A90" s="14">
        <v>2</v>
      </c>
      <c r="B90" s="17" t="s">
        <v>133</v>
      </c>
      <c r="C90" s="16" t="s">
        <v>35</v>
      </c>
      <c r="D90" s="39"/>
      <c r="E90" s="39">
        <v>12</v>
      </c>
      <c r="F90" s="39">
        <v>456</v>
      </c>
      <c r="G90" s="39">
        <v>20</v>
      </c>
      <c r="H90" s="39"/>
      <c r="I90" s="39"/>
      <c r="J90" s="39"/>
      <c r="K90" s="39"/>
      <c r="L90" s="39"/>
      <c r="M90" s="39"/>
      <c r="N90" s="40"/>
      <c r="O90" s="39"/>
      <c r="P90" s="39"/>
      <c r="Q90" s="40"/>
      <c r="R90" s="40"/>
      <c r="S90" s="40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>
        <v>5</v>
      </c>
      <c r="AK90" s="39">
        <v>190</v>
      </c>
      <c r="AL90" s="39">
        <v>10</v>
      </c>
      <c r="AM90" s="39"/>
      <c r="AN90" s="39">
        <v>10</v>
      </c>
      <c r="AO90" s="40"/>
      <c r="AP90" s="39">
        <v>0</v>
      </c>
      <c r="AQ90" s="39">
        <v>180</v>
      </c>
      <c r="AR90" s="39"/>
      <c r="AS90" s="40"/>
      <c r="AT90" s="40"/>
      <c r="AU90" s="40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>
        <v>10</v>
      </c>
      <c r="BH90" s="57" t="s">
        <v>132</v>
      </c>
      <c r="BI90" s="39">
        <v>5</v>
      </c>
      <c r="BJ90" s="39">
        <v>10</v>
      </c>
      <c r="BK90" s="39">
        <v>190</v>
      </c>
      <c r="BL90" s="39">
        <v>4</v>
      </c>
      <c r="BM90" s="39">
        <v>152</v>
      </c>
      <c r="BN90" s="39">
        <v>6</v>
      </c>
      <c r="BO90" s="39"/>
      <c r="BP90" s="39">
        <v>6</v>
      </c>
      <c r="BQ90" s="40"/>
      <c r="BR90" s="39">
        <v>0</v>
      </c>
      <c r="BS90" s="39">
        <v>146</v>
      </c>
      <c r="BT90" s="39"/>
      <c r="BU90" s="40"/>
      <c r="BV90" s="40"/>
      <c r="BW90" s="40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>
        <v>6</v>
      </c>
      <c r="CJ90" s="57" t="s">
        <v>132</v>
      </c>
      <c r="CK90" s="39">
        <v>4</v>
      </c>
      <c r="CL90" s="39">
        <v>6</v>
      </c>
      <c r="CM90" s="39">
        <v>152</v>
      </c>
      <c r="CN90" s="39">
        <v>3</v>
      </c>
      <c r="CO90" s="39">
        <v>114</v>
      </c>
      <c r="CP90" s="39">
        <v>4</v>
      </c>
      <c r="CQ90" s="39"/>
      <c r="CR90" s="39">
        <v>4</v>
      </c>
      <c r="CS90" s="40"/>
      <c r="CT90" s="39">
        <v>0</v>
      </c>
      <c r="CU90" s="39">
        <v>110</v>
      </c>
      <c r="CV90" s="39"/>
      <c r="CW90" s="40"/>
      <c r="CX90" s="40"/>
      <c r="CY90" s="40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>
        <v>4</v>
      </c>
      <c r="DL90" s="39"/>
      <c r="DM90" s="39">
        <v>3</v>
      </c>
      <c r="DN90" s="39">
        <v>4</v>
      </c>
      <c r="DO90" s="39">
        <v>114</v>
      </c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40"/>
      <c r="EA90" s="39"/>
      <c r="EB90" s="39"/>
      <c r="EC90" s="39"/>
      <c r="ED90" s="40"/>
      <c r="EE90" s="40"/>
      <c r="EF90" s="40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 t="s">
        <v>97</v>
      </c>
      <c r="EX90" s="66" t="s">
        <v>187</v>
      </c>
    </row>
    <row r="91" spans="1:154" ht="12.75" customHeight="1" x14ac:dyDescent="0.2">
      <c r="A91" s="11"/>
      <c r="B91" s="60" t="s">
        <v>46</v>
      </c>
      <c r="C91" s="12"/>
      <c r="D91" s="38"/>
      <c r="E91" s="38">
        <f>E92+E93</f>
        <v>10</v>
      </c>
      <c r="F91" s="38">
        <f t="shared" ref="F91:BK91" si="425">F92+F93</f>
        <v>380</v>
      </c>
      <c r="G91" s="38">
        <f t="shared" si="425"/>
        <v>0</v>
      </c>
      <c r="H91" s="38">
        <f t="shared" si="425"/>
        <v>0</v>
      </c>
      <c r="I91" s="38">
        <f t="shared" si="425"/>
        <v>0</v>
      </c>
      <c r="J91" s="38">
        <f t="shared" si="425"/>
        <v>0</v>
      </c>
      <c r="K91" s="38">
        <f t="shared" si="425"/>
        <v>0</v>
      </c>
      <c r="L91" s="38">
        <f t="shared" si="425"/>
        <v>0</v>
      </c>
      <c r="M91" s="38">
        <f t="shared" si="425"/>
        <v>0</v>
      </c>
      <c r="N91" s="38">
        <f t="shared" si="425"/>
        <v>0</v>
      </c>
      <c r="O91" s="38">
        <f t="shared" si="425"/>
        <v>0</v>
      </c>
      <c r="P91" s="38">
        <f t="shared" si="425"/>
        <v>0</v>
      </c>
      <c r="Q91" s="38">
        <f t="shared" si="425"/>
        <v>0</v>
      </c>
      <c r="R91" s="38">
        <f t="shared" si="425"/>
        <v>0</v>
      </c>
      <c r="S91" s="38">
        <f t="shared" si="425"/>
        <v>0</v>
      </c>
      <c r="T91" s="38">
        <f t="shared" si="425"/>
        <v>0</v>
      </c>
      <c r="U91" s="38">
        <f t="shared" si="425"/>
        <v>0</v>
      </c>
      <c r="V91" s="38">
        <f t="shared" si="425"/>
        <v>0</v>
      </c>
      <c r="W91" s="38">
        <f t="shared" si="425"/>
        <v>0</v>
      </c>
      <c r="X91" s="38">
        <f t="shared" si="425"/>
        <v>0</v>
      </c>
      <c r="Y91" s="38">
        <f t="shared" si="425"/>
        <v>0</v>
      </c>
      <c r="Z91" s="38">
        <f t="shared" si="425"/>
        <v>0</v>
      </c>
      <c r="AA91" s="38">
        <f t="shared" si="425"/>
        <v>0</v>
      </c>
      <c r="AB91" s="38">
        <f t="shared" si="425"/>
        <v>0</v>
      </c>
      <c r="AC91" s="38">
        <f t="shared" si="425"/>
        <v>0</v>
      </c>
      <c r="AD91" s="38">
        <f t="shared" si="425"/>
        <v>0</v>
      </c>
      <c r="AE91" s="38">
        <f t="shared" si="425"/>
        <v>0</v>
      </c>
      <c r="AF91" s="38">
        <f t="shared" si="425"/>
        <v>0</v>
      </c>
      <c r="AG91" s="38">
        <f t="shared" si="425"/>
        <v>0</v>
      </c>
      <c r="AH91" s="38">
        <f t="shared" si="425"/>
        <v>0</v>
      </c>
      <c r="AI91" s="38">
        <f t="shared" si="425"/>
        <v>0</v>
      </c>
      <c r="AJ91" s="38">
        <f t="shared" si="425"/>
        <v>0</v>
      </c>
      <c r="AK91" s="38">
        <f t="shared" si="425"/>
        <v>0</v>
      </c>
      <c r="AL91" s="38">
        <f t="shared" si="425"/>
        <v>0</v>
      </c>
      <c r="AM91" s="38">
        <f t="shared" si="425"/>
        <v>0</v>
      </c>
      <c r="AN91" s="38">
        <f t="shared" si="425"/>
        <v>0</v>
      </c>
      <c r="AO91" s="38">
        <f t="shared" si="425"/>
        <v>0</v>
      </c>
      <c r="AP91" s="38">
        <f t="shared" si="425"/>
        <v>0</v>
      </c>
      <c r="AQ91" s="38">
        <f t="shared" si="425"/>
        <v>0</v>
      </c>
      <c r="AR91" s="38">
        <f t="shared" si="425"/>
        <v>0</v>
      </c>
      <c r="AS91" s="38">
        <f t="shared" si="425"/>
        <v>0</v>
      </c>
      <c r="AT91" s="38">
        <f t="shared" si="425"/>
        <v>0</v>
      </c>
      <c r="AU91" s="38">
        <f t="shared" si="425"/>
        <v>0</v>
      </c>
      <c r="AV91" s="38">
        <f t="shared" si="425"/>
        <v>0</v>
      </c>
      <c r="AW91" s="38">
        <f t="shared" si="425"/>
        <v>0</v>
      </c>
      <c r="AX91" s="38">
        <f t="shared" si="425"/>
        <v>0</v>
      </c>
      <c r="AY91" s="38">
        <f t="shared" si="425"/>
        <v>0</v>
      </c>
      <c r="AZ91" s="38">
        <f t="shared" si="425"/>
        <v>0</v>
      </c>
      <c r="BA91" s="38">
        <f t="shared" si="425"/>
        <v>0</v>
      </c>
      <c r="BB91" s="38">
        <f t="shared" si="425"/>
        <v>0</v>
      </c>
      <c r="BC91" s="38">
        <f t="shared" si="425"/>
        <v>0</v>
      </c>
      <c r="BD91" s="38">
        <f t="shared" si="425"/>
        <v>0</v>
      </c>
      <c r="BE91" s="38">
        <f t="shared" si="425"/>
        <v>0</v>
      </c>
      <c r="BF91" s="38">
        <f t="shared" si="425"/>
        <v>0</v>
      </c>
      <c r="BG91" s="38">
        <f t="shared" si="425"/>
        <v>0</v>
      </c>
      <c r="BH91" s="38">
        <f t="shared" si="425"/>
        <v>0</v>
      </c>
      <c r="BI91" s="38">
        <f t="shared" si="425"/>
        <v>0</v>
      </c>
      <c r="BJ91" s="38">
        <f t="shared" si="425"/>
        <v>0</v>
      </c>
      <c r="BK91" s="38">
        <f t="shared" si="425"/>
        <v>0</v>
      </c>
      <c r="BL91" s="38">
        <f t="shared" ref="BL91:DN91" si="426">BL92+BL93</f>
        <v>5</v>
      </c>
      <c r="BM91" s="38">
        <f t="shared" si="426"/>
        <v>190</v>
      </c>
      <c r="BN91" s="38">
        <f t="shared" si="426"/>
        <v>0</v>
      </c>
      <c r="BO91" s="38">
        <f t="shared" si="426"/>
        <v>0</v>
      </c>
      <c r="BP91" s="38">
        <f t="shared" si="426"/>
        <v>0</v>
      </c>
      <c r="BQ91" s="38">
        <f t="shared" si="426"/>
        <v>0</v>
      </c>
      <c r="BR91" s="38">
        <f t="shared" si="426"/>
        <v>0</v>
      </c>
      <c r="BS91" s="38">
        <f t="shared" si="426"/>
        <v>0</v>
      </c>
      <c r="BT91" s="38">
        <f t="shared" si="426"/>
        <v>0</v>
      </c>
      <c r="BU91" s="38">
        <f t="shared" si="426"/>
        <v>0</v>
      </c>
      <c r="BV91" s="38">
        <f t="shared" si="426"/>
        <v>0</v>
      </c>
      <c r="BW91" s="38">
        <f t="shared" si="426"/>
        <v>0</v>
      </c>
      <c r="BX91" s="38">
        <f t="shared" si="426"/>
        <v>0</v>
      </c>
      <c r="BY91" s="38">
        <f t="shared" si="426"/>
        <v>0</v>
      </c>
      <c r="BZ91" s="38">
        <f t="shared" si="426"/>
        <v>0</v>
      </c>
      <c r="CA91" s="38">
        <f t="shared" si="426"/>
        <v>0</v>
      </c>
      <c r="CB91" s="38">
        <f t="shared" si="426"/>
        <v>0</v>
      </c>
      <c r="CC91" s="38">
        <f t="shared" si="426"/>
        <v>0</v>
      </c>
      <c r="CD91" s="38">
        <f t="shared" si="426"/>
        <v>0</v>
      </c>
      <c r="CE91" s="38">
        <f t="shared" si="426"/>
        <v>0</v>
      </c>
      <c r="CF91" s="38">
        <f t="shared" si="426"/>
        <v>0</v>
      </c>
      <c r="CG91" s="38">
        <f t="shared" si="426"/>
        <v>0</v>
      </c>
      <c r="CH91" s="38">
        <f t="shared" si="426"/>
        <v>0</v>
      </c>
      <c r="CI91" s="38">
        <f t="shared" si="426"/>
        <v>0</v>
      </c>
      <c r="CJ91" s="38">
        <f t="shared" si="426"/>
        <v>0</v>
      </c>
      <c r="CK91" s="38">
        <f t="shared" si="426"/>
        <v>5</v>
      </c>
      <c r="CL91" s="38">
        <f t="shared" si="426"/>
        <v>0</v>
      </c>
      <c r="CM91" s="38">
        <f t="shared" si="426"/>
        <v>190</v>
      </c>
      <c r="CN91" s="38">
        <f t="shared" si="426"/>
        <v>5</v>
      </c>
      <c r="CO91" s="38">
        <f t="shared" si="426"/>
        <v>190</v>
      </c>
      <c r="CP91" s="38">
        <f t="shared" si="426"/>
        <v>0</v>
      </c>
      <c r="CQ91" s="38">
        <f t="shared" si="426"/>
        <v>0</v>
      </c>
      <c r="CR91" s="38">
        <f t="shared" si="426"/>
        <v>0</v>
      </c>
      <c r="CS91" s="38">
        <f t="shared" si="426"/>
        <v>0</v>
      </c>
      <c r="CT91" s="38">
        <f t="shared" si="426"/>
        <v>0</v>
      </c>
      <c r="CU91" s="38">
        <f t="shared" si="426"/>
        <v>0</v>
      </c>
      <c r="CV91" s="38">
        <f t="shared" si="426"/>
        <v>0</v>
      </c>
      <c r="CW91" s="38">
        <f t="shared" si="426"/>
        <v>0</v>
      </c>
      <c r="CX91" s="38">
        <f t="shared" si="426"/>
        <v>0</v>
      </c>
      <c r="CY91" s="38">
        <f t="shared" si="426"/>
        <v>0</v>
      </c>
      <c r="CZ91" s="38">
        <f t="shared" si="426"/>
        <v>0</v>
      </c>
      <c r="DA91" s="38">
        <f t="shared" si="426"/>
        <v>0</v>
      </c>
      <c r="DB91" s="38">
        <f t="shared" si="426"/>
        <v>0</v>
      </c>
      <c r="DC91" s="38">
        <f t="shared" si="426"/>
        <v>0</v>
      </c>
      <c r="DD91" s="38">
        <f t="shared" si="426"/>
        <v>0</v>
      </c>
      <c r="DE91" s="38">
        <f t="shared" si="426"/>
        <v>0</v>
      </c>
      <c r="DF91" s="38">
        <f t="shared" si="426"/>
        <v>0</v>
      </c>
      <c r="DG91" s="38">
        <f t="shared" si="426"/>
        <v>0</v>
      </c>
      <c r="DH91" s="38">
        <f t="shared" si="426"/>
        <v>0</v>
      </c>
      <c r="DI91" s="38">
        <f t="shared" si="426"/>
        <v>0</v>
      </c>
      <c r="DJ91" s="38">
        <f t="shared" si="426"/>
        <v>0</v>
      </c>
      <c r="DK91" s="38">
        <f t="shared" si="426"/>
        <v>0</v>
      </c>
      <c r="DL91" s="38">
        <f t="shared" si="426"/>
        <v>0</v>
      </c>
      <c r="DM91" s="38">
        <f t="shared" si="426"/>
        <v>5</v>
      </c>
      <c r="DN91" s="38">
        <f t="shared" si="426"/>
        <v>0</v>
      </c>
      <c r="DO91" s="38">
        <f t="shared" ref="DO91:EV91" si="427">DO92+DO93</f>
        <v>190</v>
      </c>
      <c r="DP91" s="38">
        <f t="shared" si="427"/>
        <v>0</v>
      </c>
      <c r="DQ91" s="38">
        <f t="shared" si="427"/>
        <v>0</v>
      </c>
      <c r="DR91" s="38">
        <f t="shared" si="427"/>
        <v>0</v>
      </c>
      <c r="DS91" s="38">
        <f t="shared" si="427"/>
        <v>0</v>
      </c>
      <c r="DT91" s="38">
        <f t="shared" si="427"/>
        <v>0</v>
      </c>
      <c r="DU91" s="38">
        <f t="shared" si="427"/>
        <v>0</v>
      </c>
      <c r="DV91" s="38">
        <f t="shared" si="427"/>
        <v>0</v>
      </c>
      <c r="DW91" s="38">
        <f t="shared" si="427"/>
        <v>0</v>
      </c>
      <c r="DX91" s="38">
        <f t="shared" si="427"/>
        <v>0</v>
      </c>
      <c r="DY91" s="38">
        <f t="shared" si="427"/>
        <v>0</v>
      </c>
      <c r="DZ91" s="38">
        <f t="shared" si="427"/>
        <v>0</v>
      </c>
      <c r="EA91" s="38">
        <f t="shared" si="427"/>
        <v>0</v>
      </c>
      <c r="EB91" s="38">
        <f t="shared" si="427"/>
        <v>0</v>
      </c>
      <c r="EC91" s="38">
        <f t="shared" si="427"/>
        <v>0</v>
      </c>
      <c r="ED91" s="38">
        <f t="shared" si="427"/>
        <v>0</v>
      </c>
      <c r="EE91" s="38">
        <f t="shared" si="427"/>
        <v>0</v>
      </c>
      <c r="EF91" s="38">
        <f t="shared" si="427"/>
        <v>0</v>
      </c>
      <c r="EG91" s="38">
        <f t="shared" si="427"/>
        <v>0</v>
      </c>
      <c r="EH91" s="38">
        <f t="shared" si="427"/>
        <v>0</v>
      </c>
      <c r="EI91" s="38">
        <f t="shared" si="427"/>
        <v>0</v>
      </c>
      <c r="EJ91" s="38">
        <f t="shared" si="427"/>
        <v>0</v>
      </c>
      <c r="EK91" s="38">
        <f t="shared" si="427"/>
        <v>0</v>
      </c>
      <c r="EL91" s="38">
        <f t="shared" si="427"/>
        <v>0</v>
      </c>
      <c r="EM91" s="38">
        <f t="shared" si="427"/>
        <v>0</v>
      </c>
      <c r="EN91" s="38">
        <f t="shared" si="427"/>
        <v>0</v>
      </c>
      <c r="EO91" s="38">
        <f t="shared" si="427"/>
        <v>0</v>
      </c>
      <c r="EP91" s="38">
        <f t="shared" si="427"/>
        <v>0</v>
      </c>
      <c r="EQ91" s="38">
        <f t="shared" si="427"/>
        <v>0</v>
      </c>
      <c r="ER91" s="38">
        <f t="shared" si="427"/>
        <v>0</v>
      </c>
      <c r="ES91" s="38">
        <f t="shared" si="427"/>
        <v>0</v>
      </c>
      <c r="ET91" s="38">
        <f t="shared" si="427"/>
        <v>0</v>
      </c>
      <c r="EU91" s="38">
        <f t="shared" si="427"/>
        <v>0</v>
      </c>
      <c r="EV91" s="38">
        <f t="shared" si="427"/>
        <v>0</v>
      </c>
      <c r="EW91" s="51"/>
      <c r="EX91" s="58"/>
    </row>
    <row r="92" spans="1:154" ht="25.5" customHeight="1" x14ac:dyDescent="0.2">
      <c r="A92" s="14">
        <v>1</v>
      </c>
      <c r="B92" s="17" t="s">
        <v>102</v>
      </c>
      <c r="C92" s="16" t="s">
        <v>35</v>
      </c>
      <c r="D92" s="39"/>
      <c r="E92" s="39">
        <v>5</v>
      </c>
      <c r="F92" s="39">
        <v>190</v>
      </c>
      <c r="G92" s="39">
        <v>0</v>
      </c>
      <c r="H92" s="39"/>
      <c r="I92" s="39"/>
      <c r="J92" s="39"/>
      <c r="K92" s="39"/>
      <c r="L92" s="39"/>
      <c r="M92" s="39"/>
      <c r="N92" s="40"/>
      <c r="O92" s="39"/>
      <c r="P92" s="39"/>
      <c r="Q92" s="40"/>
      <c r="R92" s="40"/>
      <c r="S92" s="40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40"/>
      <c r="AP92" s="39"/>
      <c r="AQ92" s="39"/>
      <c r="AR92" s="39"/>
      <c r="AS92" s="40"/>
      <c r="AT92" s="40"/>
      <c r="AU92" s="40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>
        <v>5</v>
      </c>
      <c r="BM92" s="39">
        <v>190</v>
      </c>
      <c r="BN92" s="39"/>
      <c r="BO92" s="39"/>
      <c r="BP92" s="39"/>
      <c r="BQ92" s="40"/>
      <c r="BR92" s="39"/>
      <c r="BS92" s="39"/>
      <c r="BT92" s="39"/>
      <c r="BU92" s="40"/>
      <c r="BV92" s="40"/>
      <c r="BW92" s="40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>
        <v>5</v>
      </c>
      <c r="CL92" s="39"/>
      <c r="CM92" s="39">
        <v>190</v>
      </c>
      <c r="CN92" s="39"/>
      <c r="CO92" s="39"/>
      <c r="CP92" s="39"/>
      <c r="CQ92" s="39"/>
      <c r="CR92" s="39"/>
      <c r="CS92" s="40"/>
      <c r="CT92" s="39"/>
      <c r="CU92" s="39"/>
      <c r="CV92" s="39"/>
      <c r="CW92" s="40"/>
      <c r="CX92" s="40"/>
      <c r="CY92" s="40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40"/>
      <c r="EA92" s="39"/>
      <c r="EB92" s="39"/>
      <c r="EC92" s="39"/>
      <c r="ED92" s="40"/>
      <c r="EE92" s="40"/>
      <c r="EF92" s="40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 t="s">
        <v>97</v>
      </c>
      <c r="EX92" s="66" t="s">
        <v>186</v>
      </c>
    </row>
    <row r="93" spans="1:154" ht="25.5" customHeight="1" x14ac:dyDescent="0.2">
      <c r="A93" s="14">
        <v>2</v>
      </c>
      <c r="B93" s="17" t="s">
        <v>102</v>
      </c>
      <c r="C93" s="16" t="s">
        <v>35</v>
      </c>
      <c r="D93" s="39"/>
      <c r="E93" s="39">
        <v>5</v>
      </c>
      <c r="F93" s="39">
        <v>190</v>
      </c>
      <c r="G93" s="39">
        <v>0</v>
      </c>
      <c r="H93" s="39"/>
      <c r="I93" s="39"/>
      <c r="J93" s="39"/>
      <c r="K93" s="39"/>
      <c r="L93" s="39"/>
      <c r="M93" s="39"/>
      <c r="N93" s="40"/>
      <c r="O93" s="39"/>
      <c r="P93" s="39"/>
      <c r="Q93" s="40"/>
      <c r="R93" s="40"/>
      <c r="S93" s="40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40"/>
      <c r="AP93" s="39"/>
      <c r="AQ93" s="39"/>
      <c r="AR93" s="39"/>
      <c r="AS93" s="40"/>
      <c r="AT93" s="40"/>
      <c r="AU93" s="40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40"/>
      <c r="BR93" s="39"/>
      <c r="BS93" s="39"/>
      <c r="BT93" s="39"/>
      <c r="BU93" s="40"/>
      <c r="BV93" s="40"/>
      <c r="BW93" s="40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>
        <v>5</v>
      </c>
      <c r="CO93" s="39">
        <v>190</v>
      </c>
      <c r="CP93" s="39"/>
      <c r="CQ93" s="39"/>
      <c r="CR93" s="39"/>
      <c r="CS93" s="40"/>
      <c r="CT93" s="39"/>
      <c r="CU93" s="39"/>
      <c r="CV93" s="39"/>
      <c r="CW93" s="40"/>
      <c r="CX93" s="40"/>
      <c r="CY93" s="40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>
        <v>5</v>
      </c>
      <c r="DN93" s="39"/>
      <c r="DO93" s="39">
        <v>190</v>
      </c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40"/>
      <c r="EA93" s="39"/>
      <c r="EB93" s="39"/>
      <c r="EC93" s="39"/>
      <c r="ED93" s="40"/>
      <c r="EE93" s="40"/>
      <c r="EF93" s="40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 t="s">
        <v>97</v>
      </c>
      <c r="EX93" s="66" t="s">
        <v>186</v>
      </c>
    </row>
    <row r="94" spans="1:154" ht="27" customHeight="1" x14ac:dyDescent="0.2">
      <c r="A94" s="11"/>
      <c r="B94" s="60" t="s">
        <v>98</v>
      </c>
      <c r="C94" s="12"/>
      <c r="D94" s="38"/>
      <c r="E94" s="38">
        <f>E95</f>
        <v>6</v>
      </c>
      <c r="F94" s="38">
        <f t="shared" ref="F94:BK94" si="428">F95</f>
        <v>228</v>
      </c>
      <c r="G94" s="38">
        <f t="shared" si="428"/>
        <v>0</v>
      </c>
      <c r="H94" s="38">
        <f t="shared" si="428"/>
        <v>0</v>
      </c>
      <c r="I94" s="38">
        <f t="shared" si="428"/>
        <v>0</v>
      </c>
      <c r="J94" s="38">
        <f t="shared" si="428"/>
        <v>0</v>
      </c>
      <c r="K94" s="38">
        <f t="shared" si="428"/>
        <v>0</v>
      </c>
      <c r="L94" s="38">
        <f t="shared" si="428"/>
        <v>0</v>
      </c>
      <c r="M94" s="38">
        <f t="shared" si="428"/>
        <v>0</v>
      </c>
      <c r="N94" s="38">
        <f t="shared" si="428"/>
        <v>0</v>
      </c>
      <c r="O94" s="38">
        <f t="shared" si="428"/>
        <v>0</v>
      </c>
      <c r="P94" s="38">
        <f t="shared" si="428"/>
        <v>0</v>
      </c>
      <c r="Q94" s="38">
        <f t="shared" si="428"/>
        <v>0</v>
      </c>
      <c r="R94" s="38">
        <f t="shared" si="428"/>
        <v>0</v>
      </c>
      <c r="S94" s="38">
        <f t="shared" si="428"/>
        <v>0</v>
      </c>
      <c r="T94" s="38">
        <f t="shared" si="428"/>
        <v>0</v>
      </c>
      <c r="U94" s="38">
        <f t="shared" si="428"/>
        <v>0</v>
      </c>
      <c r="V94" s="38">
        <f t="shared" si="428"/>
        <v>0</v>
      </c>
      <c r="W94" s="38">
        <f t="shared" si="428"/>
        <v>0</v>
      </c>
      <c r="X94" s="38">
        <f t="shared" si="428"/>
        <v>0</v>
      </c>
      <c r="Y94" s="38">
        <f t="shared" si="428"/>
        <v>0</v>
      </c>
      <c r="Z94" s="38">
        <f t="shared" si="428"/>
        <v>0</v>
      </c>
      <c r="AA94" s="38">
        <f t="shared" si="428"/>
        <v>0</v>
      </c>
      <c r="AB94" s="38">
        <f t="shared" si="428"/>
        <v>0</v>
      </c>
      <c r="AC94" s="38">
        <f t="shared" si="428"/>
        <v>0</v>
      </c>
      <c r="AD94" s="38">
        <f t="shared" si="428"/>
        <v>0</v>
      </c>
      <c r="AE94" s="38">
        <f t="shared" si="428"/>
        <v>0</v>
      </c>
      <c r="AF94" s="38">
        <f t="shared" si="428"/>
        <v>0</v>
      </c>
      <c r="AG94" s="38">
        <f t="shared" si="428"/>
        <v>0</v>
      </c>
      <c r="AH94" s="38">
        <f t="shared" si="428"/>
        <v>0</v>
      </c>
      <c r="AI94" s="38">
        <f t="shared" si="428"/>
        <v>0</v>
      </c>
      <c r="AJ94" s="38">
        <f t="shared" si="428"/>
        <v>0</v>
      </c>
      <c r="AK94" s="38">
        <f t="shared" si="428"/>
        <v>0</v>
      </c>
      <c r="AL94" s="38">
        <f t="shared" si="428"/>
        <v>0</v>
      </c>
      <c r="AM94" s="38">
        <f t="shared" si="428"/>
        <v>0</v>
      </c>
      <c r="AN94" s="38">
        <f t="shared" si="428"/>
        <v>0</v>
      </c>
      <c r="AO94" s="38">
        <f t="shared" si="428"/>
        <v>0</v>
      </c>
      <c r="AP94" s="38">
        <f t="shared" si="428"/>
        <v>0</v>
      </c>
      <c r="AQ94" s="38">
        <f t="shared" si="428"/>
        <v>0</v>
      </c>
      <c r="AR94" s="38">
        <f t="shared" si="428"/>
        <v>0</v>
      </c>
      <c r="AS94" s="38">
        <f t="shared" si="428"/>
        <v>0</v>
      </c>
      <c r="AT94" s="38">
        <f t="shared" si="428"/>
        <v>0</v>
      </c>
      <c r="AU94" s="38">
        <f t="shared" si="428"/>
        <v>0</v>
      </c>
      <c r="AV94" s="38">
        <f t="shared" si="428"/>
        <v>0</v>
      </c>
      <c r="AW94" s="38">
        <f t="shared" si="428"/>
        <v>0</v>
      </c>
      <c r="AX94" s="38">
        <f t="shared" si="428"/>
        <v>0</v>
      </c>
      <c r="AY94" s="38">
        <f t="shared" si="428"/>
        <v>0</v>
      </c>
      <c r="AZ94" s="38">
        <f t="shared" si="428"/>
        <v>0</v>
      </c>
      <c r="BA94" s="38">
        <f t="shared" si="428"/>
        <v>0</v>
      </c>
      <c r="BB94" s="38">
        <f t="shared" si="428"/>
        <v>0</v>
      </c>
      <c r="BC94" s="38">
        <f t="shared" si="428"/>
        <v>0</v>
      </c>
      <c r="BD94" s="38">
        <f t="shared" si="428"/>
        <v>0</v>
      </c>
      <c r="BE94" s="38">
        <f t="shared" si="428"/>
        <v>0</v>
      </c>
      <c r="BF94" s="38">
        <f t="shared" si="428"/>
        <v>0</v>
      </c>
      <c r="BG94" s="38">
        <f t="shared" si="428"/>
        <v>0</v>
      </c>
      <c r="BH94" s="38">
        <f t="shared" si="428"/>
        <v>0</v>
      </c>
      <c r="BI94" s="38">
        <f t="shared" si="428"/>
        <v>0</v>
      </c>
      <c r="BJ94" s="38">
        <f t="shared" si="428"/>
        <v>0</v>
      </c>
      <c r="BK94" s="38">
        <f t="shared" si="428"/>
        <v>0</v>
      </c>
      <c r="BL94" s="38">
        <f t="shared" ref="BL94:DN94" si="429">BL95</f>
        <v>0</v>
      </c>
      <c r="BM94" s="38">
        <f t="shared" si="429"/>
        <v>0</v>
      </c>
      <c r="BN94" s="38">
        <f t="shared" si="429"/>
        <v>0</v>
      </c>
      <c r="BO94" s="38">
        <f t="shared" si="429"/>
        <v>0</v>
      </c>
      <c r="BP94" s="38">
        <f t="shared" si="429"/>
        <v>0</v>
      </c>
      <c r="BQ94" s="38">
        <f t="shared" si="429"/>
        <v>0</v>
      </c>
      <c r="BR94" s="38">
        <f t="shared" si="429"/>
        <v>0</v>
      </c>
      <c r="BS94" s="38">
        <f t="shared" si="429"/>
        <v>0</v>
      </c>
      <c r="BT94" s="38">
        <f t="shared" si="429"/>
        <v>0</v>
      </c>
      <c r="BU94" s="38">
        <f t="shared" si="429"/>
        <v>0</v>
      </c>
      <c r="BV94" s="38">
        <f t="shared" si="429"/>
        <v>0</v>
      </c>
      <c r="BW94" s="38">
        <f t="shared" si="429"/>
        <v>0</v>
      </c>
      <c r="BX94" s="38">
        <f t="shared" si="429"/>
        <v>0</v>
      </c>
      <c r="BY94" s="38">
        <f t="shared" si="429"/>
        <v>0</v>
      </c>
      <c r="BZ94" s="38">
        <f t="shared" si="429"/>
        <v>0</v>
      </c>
      <c r="CA94" s="38">
        <f t="shared" si="429"/>
        <v>0</v>
      </c>
      <c r="CB94" s="38">
        <f t="shared" si="429"/>
        <v>0</v>
      </c>
      <c r="CC94" s="38">
        <f t="shared" si="429"/>
        <v>0</v>
      </c>
      <c r="CD94" s="38">
        <f t="shared" si="429"/>
        <v>0</v>
      </c>
      <c r="CE94" s="38">
        <f t="shared" si="429"/>
        <v>0</v>
      </c>
      <c r="CF94" s="38">
        <f t="shared" si="429"/>
        <v>0</v>
      </c>
      <c r="CG94" s="38">
        <f t="shared" si="429"/>
        <v>0</v>
      </c>
      <c r="CH94" s="38">
        <f t="shared" si="429"/>
        <v>0</v>
      </c>
      <c r="CI94" s="38">
        <f t="shared" si="429"/>
        <v>0</v>
      </c>
      <c r="CJ94" s="38">
        <f t="shared" si="429"/>
        <v>0</v>
      </c>
      <c r="CK94" s="38">
        <f t="shared" si="429"/>
        <v>0</v>
      </c>
      <c r="CL94" s="38">
        <f t="shared" si="429"/>
        <v>0</v>
      </c>
      <c r="CM94" s="38">
        <f t="shared" si="429"/>
        <v>0</v>
      </c>
      <c r="CN94" s="38">
        <f t="shared" si="429"/>
        <v>0</v>
      </c>
      <c r="CO94" s="38">
        <f t="shared" si="429"/>
        <v>0</v>
      </c>
      <c r="CP94" s="38">
        <f t="shared" si="429"/>
        <v>0</v>
      </c>
      <c r="CQ94" s="38">
        <f t="shared" si="429"/>
        <v>0</v>
      </c>
      <c r="CR94" s="38">
        <f t="shared" si="429"/>
        <v>0</v>
      </c>
      <c r="CS94" s="38">
        <f t="shared" si="429"/>
        <v>0</v>
      </c>
      <c r="CT94" s="38">
        <f t="shared" si="429"/>
        <v>0</v>
      </c>
      <c r="CU94" s="38">
        <f t="shared" si="429"/>
        <v>0</v>
      </c>
      <c r="CV94" s="38">
        <f t="shared" si="429"/>
        <v>0</v>
      </c>
      <c r="CW94" s="38">
        <f t="shared" si="429"/>
        <v>0</v>
      </c>
      <c r="CX94" s="38">
        <f t="shared" si="429"/>
        <v>0</v>
      </c>
      <c r="CY94" s="38">
        <f t="shared" si="429"/>
        <v>0</v>
      </c>
      <c r="CZ94" s="38">
        <f t="shared" si="429"/>
        <v>0</v>
      </c>
      <c r="DA94" s="38">
        <f t="shared" si="429"/>
        <v>0</v>
      </c>
      <c r="DB94" s="38">
        <f t="shared" si="429"/>
        <v>0</v>
      </c>
      <c r="DC94" s="38">
        <f t="shared" si="429"/>
        <v>0</v>
      </c>
      <c r="DD94" s="38">
        <f t="shared" si="429"/>
        <v>0</v>
      </c>
      <c r="DE94" s="38">
        <f t="shared" si="429"/>
        <v>0</v>
      </c>
      <c r="DF94" s="38">
        <f t="shared" si="429"/>
        <v>0</v>
      </c>
      <c r="DG94" s="38">
        <f t="shared" si="429"/>
        <v>0</v>
      </c>
      <c r="DH94" s="38">
        <f t="shared" si="429"/>
        <v>0</v>
      </c>
      <c r="DI94" s="38">
        <f t="shared" si="429"/>
        <v>0</v>
      </c>
      <c r="DJ94" s="38">
        <f t="shared" si="429"/>
        <v>0</v>
      </c>
      <c r="DK94" s="38">
        <f t="shared" si="429"/>
        <v>0</v>
      </c>
      <c r="DL94" s="38">
        <f t="shared" si="429"/>
        <v>0</v>
      </c>
      <c r="DM94" s="38">
        <f t="shared" si="429"/>
        <v>0</v>
      </c>
      <c r="DN94" s="38">
        <f t="shared" si="429"/>
        <v>0</v>
      </c>
      <c r="DO94" s="38">
        <f t="shared" ref="DO94:EV94" si="430">DO95</f>
        <v>0</v>
      </c>
      <c r="DP94" s="38">
        <f t="shared" si="430"/>
        <v>0</v>
      </c>
      <c r="DQ94" s="38">
        <f t="shared" si="430"/>
        <v>0</v>
      </c>
      <c r="DR94" s="38">
        <f t="shared" si="430"/>
        <v>0</v>
      </c>
      <c r="DS94" s="38">
        <f t="shared" si="430"/>
        <v>0</v>
      </c>
      <c r="DT94" s="38">
        <f t="shared" si="430"/>
        <v>0</v>
      </c>
      <c r="DU94" s="38">
        <f t="shared" si="430"/>
        <v>6</v>
      </c>
      <c r="DV94" s="38">
        <f t="shared" si="430"/>
        <v>228</v>
      </c>
      <c r="DW94" s="38">
        <f t="shared" si="430"/>
        <v>0</v>
      </c>
      <c r="DX94" s="38">
        <f t="shared" si="430"/>
        <v>0</v>
      </c>
      <c r="DY94" s="38">
        <f t="shared" si="430"/>
        <v>0</v>
      </c>
      <c r="DZ94" s="38">
        <f t="shared" si="430"/>
        <v>0</v>
      </c>
      <c r="EA94" s="38">
        <f t="shared" si="430"/>
        <v>0</v>
      </c>
      <c r="EB94" s="38">
        <f t="shared" si="430"/>
        <v>0</v>
      </c>
      <c r="EC94" s="38">
        <f t="shared" si="430"/>
        <v>0</v>
      </c>
      <c r="ED94" s="38">
        <f t="shared" si="430"/>
        <v>0</v>
      </c>
      <c r="EE94" s="38">
        <f t="shared" si="430"/>
        <v>0</v>
      </c>
      <c r="EF94" s="38">
        <f t="shared" si="430"/>
        <v>0</v>
      </c>
      <c r="EG94" s="38">
        <f t="shared" si="430"/>
        <v>0</v>
      </c>
      <c r="EH94" s="38">
        <f t="shared" si="430"/>
        <v>0</v>
      </c>
      <c r="EI94" s="38">
        <f t="shared" si="430"/>
        <v>0</v>
      </c>
      <c r="EJ94" s="38">
        <f t="shared" si="430"/>
        <v>0</v>
      </c>
      <c r="EK94" s="38">
        <f t="shared" si="430"/>
        <v>0</v>
      </c>
      <c r="EL94" s="38">
        <f t="shared" si="430"/>
        <v>0</v>
      </c>
      <c r="EM94" s="38">
        <f t="shared" si="430"/>
        <v>0</v>
      </c>
      <c r="EN94" s="38">
        <f t="shared" si="430"/>
        <v>0</v>
      </c>
      <c r="EO94" s="38">
        <f t="shared" si="430"/>
        <v>6</v>
      </c>
      <c r="EP94" s="38">
        <f t="shared" si="430"/>
        <v>0</v>
      </c>
      <c r="EQ94" s="38">
        <f t="shared" si="430"/>
        <v>228</v>
      </c>
      <c r="ER94" s="38">
        <f t="shared" si="430"/>
        <v>0</v>
      </c>
      <c r="ES94" s="38">
        <f t="shared" si="430"/>
        <v>0</v>
      </c>
      <c r="ET94" s="38">
        <f t="shared" si="430"/>
        <v>0</v>
      </c>
      <c r="EU94" s="38">
        <f t="shared" si="430"/>
        <v>0</v>
      </c>
      <c r="EV94" s="38">
        <f t="shared" si="430"/>
        <v>0</v>
      </c>
      <c r="EW94" s="51"/>
      <c r="EX94" s="67"/>
    </row>
    <row r="95" spans="1:154" ht="25.5" customHeight="1" x14ac:dyDescent="0.2">
      <c r="A95" s="14">
        <v>1</v>
      </c>
      <c r="B95" s="17" t="s">
        <v>98</v>
      </c>
      <c r="C95" s="16" t="s">
        <v>35</v>
      </c>
      <c r="D95" s="39"/>
      <c r="E95" s="39">
        <v>6</v>
      </c>
      <c r="F95" s="39">
        <v>228</v>
      </c>
      <c r="G95" s="39">
        <v>0</v>
      </c>
      <c r="H95" s="39"/>
      <c r="I95" s="39"/>
      <c r="J95" s="39"/>
      <c r="K95" s="39"/>
      <c r="L95" s="39"/>
      <c r="M95" s="39"/>
      <c r="N95" s="40"/>
      <c r="O95" s="39"/>
      <c r="P95" s="39"/>
      <c r="Q95" s="40"/>
      <c r="R95" s="40"/>
      <c r="S95" s="40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40"/>
      <c r="AP95" s="39"/>
      <c r="AQ95" s="39"/>
      <c r="AR95" s="39"/>
      <c r="AS95" s="40"/>
      <c r="AT95" s="40"/>
      <c r="AU95" s="40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40"/>
      <c r="BR95" s="39"/>
      <c r="BS95" s="39"/>
      <c r="BT95" s="39"/>
      <c r="BU95" s="40"/>
      <c r="BV95" s="40"/>
      <c r="BW95" s="40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40"/>
      <c r="CT95" s="39"/>
      <c r="CU95" s="39"/>
      <c r="CV95" s="39"/>
      <c r="CW95" s="40"/>
      <c r="CX95" s="40"/>
      <c r="CY95" s="40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>
        <v>6</v>
      </c>
      <c r="DV95" s="39">
        <v>228</v>
      </c>
      <c r="DW95" s="39"/>
      <c r="DX95" s="39"/>
      <c r="DY95" s="39"/>
      <c r="DZ95" s="40"/>
      <c r="EA95" s="39"/>
      <c r="EB95" s="39"/>
      <c r="EC95" s="39"/>
      <c r="ED95" s="40"/>
      <c r="EE95" s="40"/>
      <c r="EF95" s="40"/>
      <c r="EG95" s="39"/>
      <c r="EH95" s="39"/>
      <c r="EI95" s="39"/>
      <c r="EJ95" s="39"/>
      <c r="EK95" s="39"/>
      <c r="EL95" s="39"/>
      <c r="EM95" s="39"/>
      <c r="EN95" s="39"/>
      <c r="EO95" s="39">
        <v>6</v>
      </c>
      <c r="EP95" s="39"/>
      <c r="EQ95" s="39">
        <v>228</v>
      </c>
      <c r="ER95" s="39"/>
      <c r="ES95" s="39"/>
      <c r="ET95" s="39"/>
      <c r="EU95" s="39"/>
      <c r="EV95" s="39"/>
      <c r="EW95" s="39"/>
      <c r="EX95" s="66" t="s">
        <v>186</v>
      </c>
    </row>
    <row r="96" spans="1:154" ht="25.5" customHeight="1" x14ac:dyDescent="0.2">
      <c r="A96" s="11" t="s">
        <v>34</v>
      </c>
      <c r="B96" s="61" t="s">
        <v>33</v>
      </c>
      <c r="C96" s="12"/>
      <c r="D96" s="38"/>
      <c r="E96" s="38"/>
      <c r="F96" s="38"/>
      <c r="G96" s="38"/>
      <c r="H96" s="38">
        <v>0</v>
      </c>
      <c r="I96" s="38">
        <v>0</v>
      </c>
      <c r="J96" s="38">
        <v>0</v>
      </c>
      <c r="K96" s="38"/>
      <c r="L96" s="38">
        <v>0</v>
      </c>
      <c r="M96" s="38"/>
      <c r="N96" s="37"/>
      <c r="O96" s="38">
        <v>0</v>
      </c>
      <c r="P96" s="38"/>
      <c r="Q96" s="37"/>
      <c r="R96" s="37"/>
      <c r="S96" s="37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>
        <v>0</v>
      </c>
      <c r="AF96" s="38"/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/>
      <c r="AN96" s="38">
        <v>0</v>
      </c>
      <c r="AO96" s="37"/>
      <c r="AP96" s="38"/>
      <c r="AQ96" s="38">
        <v>0</v>
      </c>
      <c r="AR96" s="38"/>
      <c r="AS96" s="37"/>
      <c r="AT96" s="37"/>
      <c r="AU96" s="37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>
        <v>0</v>
      </c>
      <c r="BH96" s="38"/>
      <c r="BI96" s="38">
        <v>0</v>
      </c>
      <c r="BJ96" s="38">
        <v>0</v>
      </c>
      <c r="BK96" s="38">
        <v>0</v>
      </c>
      <c r="BL96" s="38">
        <v>0</v>
      </c>
      <c r="BM96" s="38">
        <v>0</v>
      </c>
      <c r="BN96" s="38">
        <v>0</v>
      </c>
      <c r="BO96" s="38"/>
      <c r="BP96" s="38">
        <v>0</v>
      </c>
      <c r="BQ96" s="37"/>
      <c r="BR96" s="38"/>
      <c r="BS96" s="38"/>
      <c r="BT96" s="38"/>
      <c r="BU96" s="37"/>
      <c r="BV96" s="37"/>
      <c r="BW96" s="37"/>
      <c r="BX96" s="38"/>
      <c r="BY96" s="38">
        <v>0</v>
      </c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7"/>
      <c r="CT96" s="38"/>
      <c r="CU96" s="38"/>
      <c r="CV96" s="38"/>
      <c r="CW96" s="37"/>
      <c r="CX96" s="37"/>
      <c r="CY96" s="37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7"/>
      <c r="EA96" s="38"/>
      <c r="EB96" s="38"/>
      <c r="EC96" s="38"/>
      <c r="ED96" s="37"/>
      <c r="EE96" s="37"/>
      <c r="EF96" s="37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51"/>
      <c r="EX96" s="58"/>
    </row>
    <row r="97" spans="1:155" ht="25.5" customHeight="1" x14ac:dyDescent="0.2">
      <c r="A97" s="24">
        <v>1</v>
      </c>
      <c r="B97" s="25" t="s">
        <v>99</v>
      </c>
      <c r="C97" s="26" t="s">
        <v>35</v>
      </c>
      <c r="D97" s="41"/>
      <c r="E97" s="41">
        <v>18</v>
      </c>
      <c r="F97" s="41">
        <v>684</v>
      </c>
      <c r="G97" s="41">
        <v>80</v>
      </c>
      <c r="H97" s="41">
        <v>8</v>
      </c>
      <c r="I97" s="41">
        <v>304</v>
      </c>
      <c r="J97" s="41">
        <v>30</v>
      </c>
      <c r="K97" s="41"/>
      <c r="L97" s="41">
        <v>30</v>
      </c>
      <c r="M97" s="41"/>
      <c r="N97" s="41"/>
      <c r="O97" s="41">
        <v>274</v>
      </c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>
        <v>30</v>
      </c>
      <c r="AF97" s="41" t="s">
        <v>97</v>
      </c>
      <c r="AG97" s="41">
        <v>8</v>
      </c>
      <c r="AH97" s="41">
        <v>30</v>
      </c>
      <c r="AI97" s="41">
        <v>304</v>
      </c>
      <c r="AJ97" s="41">
        <v>8</v>
      </c>
      <c r="AK97" s="41">
        <v>304</v>
      </c>
      <c r="AL97" s="41">
        <v>30</v>
      </c>
      <c r="AM97" s="41"/>
      <c r="AN97" s="41">
        <v>30</v>
      </c>
      <c r="AO97" s="41"/>
      <c r="AP97" s="41"/>
      <c r="AQ97" s="41">
        <v>274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>
        <v>30</v>
      </c>
      <c r="BH97" s="41" t="s">
        <v>97</v>
      </c>
      <c r="BI97" s="41">
        <v>8</v>
      </c>
      <c r="BJ97" s="41">
        <v>30</v>
      </c>
      <c r="BK97" s="41">
        <v>304</v>
      </c>
      <c r="BL97" s="41">
        <v>1</v>
      </c>
      <c r="BM97" s="41">
        <v>38</v>
      </c>
      <c r="BN97" s="41">
        <v>10</v>
      </c>
      <c r="BO97" s="41"/>
      <c r="BP97" s="41">
        <v>10</v>
      </c>
      <c r="BQ97" s="41"/>
      <c r="BR97" s="41"/>
      <c r="BS97" s="41">
        <v>28</v>
      </c>
      <c r="BT97" s="41"/>
      <c r="BU97" s="41"/>
      <c r="BV97" s="41"/>
      <c r="BW97" s="41"/>
      <c r="BX97" s="41"/>
      <c r="BY97" s="41">
        <v>0</v>
      </c>
      <c r="BZ97" s="41"/>
      <c r="CA97" s="41"/>
      <c r="CB97" s="41"/>
      <c r="CC97" s="41"/>
      <c r="CD97" s="41"/>
      <c r="CE97" s="41"/>
      <c r="CF97" s="41"/>
      <c r="CG97" s="41"/>
      <c r="CH97" s="41"/>
      <c r="CI97" s="41">
        <v>10</v>
      </c>
      <c r="CJ97" s="41" t="s">
        <v>97</v>
      </c>
      <c r="CK97" s="41">
        <v>1</v>
      </c>
      <c r="CL97" s="41">
        <v>10</v>
      </c>
      <c r="CM97" s="41">
        <v>38</v>
      </c>
      <c r="CN97" s="41">
        <v>1</v>
      </c>
      <c r="CO97" s="41">
        <v>38</v>
      </c>
      <c r="CP97" s="41">
        <v>10</v>
      </c>
      <c r="CQ97" s="41"/>
      <c r="CR97" s="41">
        <v>10</v>
      </c>
      <c r="CS97" s="41"/>
      <c r="CT97" s="41"/>
      <c r="CU97" s="41">
        <v>28</v>
      </c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>
        <v>10</v>
      </c>
      <c r="DL97" s="41"/>
      <c r="DM97" s="41">
        <v>1</v>
      </c>
      <c r="DN97" s="41">
        <v>10</v>
      </c>
      <c r="DO97" s="41">
        <v>38</v>
      </c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39" t="s">
        <v>97</v>
      </c>
      <c r="EX97" s="66" t="s">
        <v>188</v>
      </c>
    </row>
    <row r="98" spans="1:155" ht="27" customHeight="1" x14ac:dyDescent="0.2">
      <c r="A98" s="11" t="s">
        <v>32</v>
      </c>
      <c r="B98" s="61" t="s">
        <v>31</v>
      </c>
      <c r="C98" s="12"/>
      <c r="D98" s="13" t="s">
        <v>95</v>
      </c>
      <c r="E98" s="38">
        <f>E99+E100</f>
        <v>6</v>
      </c>
      <c r="F98" s="38">
        <f t="shared" ref="F98:BK98" si="431">F99+F100</f>
        <v>228</v>
      </c>
      <c r="G98" s="38">
        <f t="shared" si="431"/>
        <v>0</v>
      </c>
      <c r="H98" s="38">
        <f t="shared" si="431"/>
        <v>0</v>
      </c>
      <c r="I98" s="38">
        <f t="shared" si="431"/>
        <v>0</v>
      </c>
      <c r="J98" s="38">
        <f t="shared" si="431"/>
        <v>0</v>
      </c>
      <c r="K98" s="38">
        <f t="shared" si="431"/>
        <v>0</v>
      </c>
      <c r="L98" s="38">
        <f t="shared" si="431"/>
        <v>0</v>
      </c>
      <c r="M98" s="38">
        <f t="shared" si="431"/>
        <v>0</v>
      </c>
      <c r="N98" s="38">
        <f t="shared" si="431"/>
        <v>0</v>
      </c>
      <c r="O98" s="38">
        <f t="shared" si="431"/>
        <v>0</v>
      </c>
      <c r="P98" s="38">
        <f t="shared" si="431"/>
        <v>0</v>
      </c>
      <c r="Q98" s="38">
        <f t="shared" si="431"/>
        <v>0</v>
      </c>
      <c r="R98" s="38">
        <f t="shared" si="431"/>
        <v>0</v>
      </c>
      <c r="S98" s="38">
        <f t="shared" si="431"/>
        <v>0</v>
      </c>
      <c r="T98" s="38">
        <f t="shared" si="431"/>
        <v>0</v>
      </c>
      <c r="U98" s="38">
        <f t="shared" si="431"/>
        <v>0</v>
      </c>
      <c r="V98" s="38">
        <f t="shared" si="431"/>
        <v>0</v>
      </c>
      <c r="W98" s="38">
        <f t="shared" si="431"/>
        <v>0</v>
      </c>
      <c r="X98" s="38">
        <f t="shared" si="431"/>
        <v>0</v>
      </c>
      <c r="Y98" s="38">
        <f t="shared" si="431"/>
        <v>0</v>
      </c>
      <c r="Z98" s="38">
        <f t="shared" si="431"/>
        <v>0</v>
      </c>
      <c r="AA98" s="38">
        <f t="shared" si="431"/>
        <v>0</v>
      </c>
      <c r="AB98" s="38">
        <f t="shared" si="431"/>
        <v>0</v>
      </c>
      <c r="AC98" s="38">
        <f t="shared" si="431"/>
        <v>0</v>
      </c>
      <c r="AD98" s="38">
        <f t="shared" si="431"/>
        <v>0</v>
      </c>
      <c r="AE98" s="38">
        <f t="shared" si="431"/>
        <v>0</v>
      </c>
      <c r="AF98" s="38">
        <f t="shared" si="431"/>
        <v>0</v>
      </c>
      <c r="AG98" s="38">
        <f t="shared" si="431"/>
        <v>0</v>
      </c>
      <c r="AH98" s="38">
        <f t="shared" si="431"/>
        <v>0</v>
      </c>
      <c r="AI98" s="38">
        <f t="shared" si="431"/>
        <v>0</v>
      </c>
      <c r="AJ98" s="38">
        <f t="shared" si="431"/>
        <v>0</v>
      </c>
      <c r="AK98" s="38">
        <f t="shared" si="431"/>
        <v>0</v>
      </c>
      <c r="AL98" s="38">
        <f t="shared" si="431"/>
        <v>0</v>
      </c>
      <c r="AM98" s="38">
        <f t="shared" si="431"/>
        <v>0</v>
      </c>
      <c r="AN98" s="38">
        <f t="shared" si="431"/>
        <v>0</v>
      </c>
      <c r="AO98" s="38">
        <f t="shared" si="431"/>
        <v>0</v>
      </c>
      <c r="AP98" s="38">
        <f t="shared" si="431"/>
        <v>0</v>
      </c>
      <c r="AQ98" s="38">
        <f t="shared" si="431"/>
        <v>0</v>
      </c>
      <c r="AR98" s="38">
        <f t="shared" si="431"/>
        <v>0</v>
      </c>
      <c r="AS98" s="38">
        <f t="shared" si="431"/>
        <v>0</v>
      </c>
      <c r="AT98" s="38">
        <f t="shared" si="431"/>
        <v>0</v>
      </c>
      <c r="AU98" s="38">
        <f t="shared" si="431"/>
        <v>0</v>
      </c>
      <c r="AV98" s="38">
        <f t="shared" si="431"/>
        <v>0</v>
      </c>
      <c r="AW98" s="38">
        <f t="shared" si="431"/>
        <v>0</v>
      </c>
      <c r="AX98" s="38">
        <f t="shared" si="431"/>
        <v>0</v>
      </c>
      <c r="AY98" s="38">
        <f t="shared" si="431"/>
        <v>0</v>
      </c>
      <c r="AZ98" s="38">
        <f t="shared" si="431"/>
        <v>0</v>
      </c>
      <c r="BA98" s="38">
        <f t="shared" si="431"/>
        <v>0</v>
      </c>
      <c r="BB98" s="38">
        <f t="shared" si="431"/>
        <v>0</v>
      </c>
      <c r="BC98" s="38">
        <f t="shared" si="431"/>
        <v>0</v>
      </c>
      <c r="BD98" s="38">
        <f t="shared" si="431"/>
        <v>0</v>
      </c>
      <c r="BE98" s="38">
        <f t="shared" si="431"/>
        <v>0</v>
      </c>
      <c r="BF98" s="38">
        <f t="shared" si="431"/>
        <v>0</v>
      </c>
      <c r="BG98" s="38">
        <f t="shared" si="431"/>
        <v>0</v>
      </c>
      <c r="BH98" s="38">
        <f t="shared" si="431"/>
        <v>0</v>
      </c>
      <c r="BI98" s="38">
        <f t="shared" si="431"/>
        <v>0</v>
      </c>
      <c r="BJ98" s="38">
        <f t="shared" si="431"/>
        <v>0</v>
      </c>
      <c r="BK98" s="38">
        <f t="shared" si="431"/>
        <v>0</v>
      </c>
      <c r="BL98" s="38">
        <f t="shared" ref="BL98:DN98" si="432">BL99+BL100</f>
        <v>0</v>
      </c>
      <c r="BM98" s="38">
        <f t="shared" si="432"/>
        <v>0</v>
      </c>
      <c r="BN98" s="38">
        <f t="shared" si="432"/>
        <v>0</v>
      </c>
      <c r="BO98" s="38">
        <f t="shared" si="432"/>
        <v>0</v>
      </c>
      <c r="BP98" s="38">
        <f t="shared" si="432"/>
        <v>0</v>
      </c>
      <c r="BQ98" s="38">
        <f t="shared" si="432"/>
        <v>0</v>
      </c>
      <c r="BR98" s="38">
        <f t="shared" si="432"/>
        <v>0</v>
      </c>
      <c r="BS98" s="38">
        <f t="shared" si="432"/>
        <v>0</v>
      </c>
      <c r="BT98" s="38">
        <f t="shared" si="432"/>
        <v>0</v>
      </c>
      <c r="BU98" s="38">
        <f t="shared" si="432"/>
        <v>0</v>
      </c>
      <c r="BV98" s="38">
        <f t="shared" si="432"/>
        <v>0</v>
      </c>
      <c r="BW98" s="38">
        <f t="shared" si="432"/>
        <v>0</v>
      </c>
      <c r="BX98" s="38">
        <f t="shared" si="432"/>
        <v>0</v>
      </c>
      <c r="BY98" s="38">
        <f t="shared" si="432"/>
        <v>0</v>
      </c>
      <c r="BZ98" s="38">
        <f t="shared" si="432"/>
        <v>0</v>
      </c>
      <c r="CA98" s="38">
        <f t="shared" si="432"/>
        <v>0</v>
      </c>
      <c r="CB98" s="38">
        <f t="shared" si="432"/>
        <v>0</v>
      </c>
      <c r="CC98" s="38">
        <f t="shared" si="432"/>
        <v>0</v>
      </c>
      <c r="CD98" s="38">
        <f t="shared" si="432"/>
        <v>0</v>
      </c>
      <c r="CE98" s="38">
        <f t="shared" si="432"/>
        <v>0</v>
      </c>
      <c r="CF98" s="38">
        <f t="shared" si="432"/>
        <v>0</v>
      </c>
      <c r="CG98" s="38">
        <f t="shared" si="432"/>
        <v>0</v>
      </c>
      <c r="CH98" s="38">
        <f t="shared" si="432"/>
        <v>0</v>
      </c>
      <c r="CI98" s="38">
        <f t="shared" si="432"/>
        <v>0</v>
      </c>
      <c r="CJ98" s="38">
        <f t="shared" si="432"/>
        <v>0</v>
      </c>
      <c r="CK98" s="38">
        <f t="shared" si="432"/>
        <v>0</v>
      </c>
      <c r="CL98" s="38">
        <f t="shared" si="432"/>
        <v>0</v>
      </c>
      <c r="CM98" s="38">
        <f t="shared" si="432"/>
        <v>0</v>
      </c>
      <c r="CN98" s="38">
        <f t="shared" si="432"/>
        <v>0</v>
      </c>
      <c r="CO98" s="38">
        <f t="shared" si="432"/>
        <v>0</v>
      </c>
      <c r="CP98" s="38">
        <f t="shared" si="432"/>
        <v>0</v>
      </c>
      <c r="CQ98" s="38">
        <f t="shared" si="432"/>
        <v>0</v>
      </c>
      <c r="CR98" s="38">
        <f t="shared" si="432"/>
        <v>0</v>
      </c>
      <c r="CS98" s="38">
        <f t="shared" si="432"/>
        <v>0</v>
      </c>
      <c r="CT98" s="38">
        <f t="shared" si="432"/>
        <v>0</v>
      </c>
      <c r="CU98" s="38">
        <f t="shared" si="432"/>
        <v>0</v>
      </c>
      <c r="CV98" s="38">
        <f t="shared" si="432"/>
        <v>0</v>
      </c>
      <c r="CW98" s="38">
        <f t="shared" si="432"/>
        <v>0</v>
      </c>
      <c r="CX98" s="38">
        <f t="shared" si="432"/>
        <v>0</v>
      </c>
      <c r="CY98" s="38">
        <f t="shared" si="432"/>
        <v>0</v>
      </c>
      <c r="CZ98" s="38">
        <f t="shared" si="432"/>
        <v>0</v>
      </c>
      <c r="DA98" s="38">
        <f t="shared" si="432"/>
        <v>0</v>
      </c>
      <c r="DB98" s="38">
        <f t="shared" si="432"/>
        <v>0</v>
      </c>
      <c r="DC98" s="38">
        <f t="shared" si="432"/>
        <v>0</v>
      </c>
      <c r="DD98" s="38">
        <f t="shared" si="432"/>
        <v>0</v>
      </c>
      <c r="DE98" s="38">
        <f t="shared" si="432"/>
        <v>0</v>
      </c>
      <c r="DF98" s="38">
        <f t="shared" si="432"/>
        <v>0</v>
      </c>
      <c r="DG98" s="38">
        <f t="shared" si="432"/>
        <v>0</v>
      </c>
      <c r="DH98" s="38">
        <f t="shared" si="432"/>
        <v>0</v>
      </c>
      <c r="DI98" s="38">
        <f t="shared" si="432"/>
        <v>0</v>
      </c>
      <c r="DJ98" s="38">
        <f t="shared" si="432"/>
        <v>0</v>
      </c>
      <c r="DK98" s="38">
        <f t="shared" si="432"/>
        <v>0</v>
      </c>
      <c r="DL98" s="38">
        <f t="shared" si="432"/>
        <v>0</v>
      </c>
      <c r="DM98" s="38">
        <f t="shared" si="432"/>
        <v>0</v>
      </c>
      <c r="DN98" s="38">
        <f t="shared" si="432"/>
        <v>0</v>
      </c>
      <c r="DO98" s="38">
        <f t="shared" ref="DO98:EV98" si="433">DO99+DO100</f>
        <v>0</v>
      </c>
      <c r="DP98" s="38">
        <f t="shared" si="433"/>
        <v>0</v>
      </c>
      <c r="DQ98" s="38">
        <f t="shared" si="433"/>
        <v>0</v>
      </c>
      <c r="DR98" s="38">
        <f t="shared" si="433"/>
        <v>0</v>
      </c>
      <c r="DS98" s="38">
        <f t="shared" si="433"/>
        <v>0</v>
      </c>
      <c r="DT98" s="38">
        <f t="shared" si="433"/>
        <v>0</v>
      </c>
      <c r="DU98" s="38">
        <f t="shared" si="433"/>
        <v>6</v>
      </c>
      <c r="DV98" s="38">
        <f t="shared" si="433"/>
        <v>228</v>
      </c>
      <c r="DW98" s="38">
        <f t="shared" si="433"/>
        <v>0</v>
      </c>
      <c r="DX98" s="38">
        <f t="shared" si="433"/>
        <v>0</v>
      </c>
      <c r="DY98" s="38">
        <f t="shared" si="433"/>
        <v>0</v>
      </c>
      <c r="DZ98" s="38">
        <f t="shared" si="433"/>
        <v>0</v>
      </c>
      <c r="EA98" s="38">
        <f t="shared" si="433"/>
        <v>0</v>
      </c>
      <c r="EB98" s="38">
        <f t="shared" si="433"/>
        <v>0</v>
      </c>
      <c r="EC98" s="38">
        <f t="shared" si="433"/>
        <v>0</v>
      </c>
      <c r="ED98" s="38">
        <f t="shared" si="433"/>
        <v>0</v>
      </c>
      <c r="EE98" s="38">
        <f t="shared" si="433"/>
        <v>0</v>
      </c>
      <c r="EF98" s="38">
        <f t="shared" si="433"/>
        <v>0</v>
      </c>
      <c r="EG98" s="38">
        <f t="shared" si="433"/>
        <v>0</v>
      </c>
      <c r="EH98" s="38">
        <f t="shared" si="433"/>
        <v>0</v>
      </c>
      <c r="EI98" s="38">
        <f t="shared" si="433"/>
        <v>0</v>
      </c>
      <c r="EJ98" s="38">
        <f t="shared" si="433"/>
        <v>0</v>
      </c>
      <c r="EK98" s="38">
        <f t="shared" si="433"/>
        <v>0</v>
      </c>
      <c r="EL98" s="38">
        <f t="shared" si="433"/>
        <v>0</v>
      </c>
      <c r="EM98" s="38">
        <f t="shared" si="433"/>
        <v>0</v>
      </c>
      <c r="EN98" s="38">
        <f t="shared" si="433"/>
        <v>0</v>
      </c>
      <c r="EO98" s="38">
        <f t="shared" si="433"/>
        <v>6</v>
      </c>
      <c r="EP98" s="38">
        <f t="shared" si="433"/>
        <v>0</v>
      </c>
      <c r="EQ98" s="38">
        <f t="shared" si="433"/>
        <v>228</v>
      </c>
      <c r="ER98" s="38">
        <f t="shared" si="433"/>
        <v>0</v>
      </c>
      <c r="ES98" s="38">
        <f t="shared" si="433"/>
        <v>0</v>
      </c>
      <c r="ET98" s="38">
        <f t="shared" si="433"/>
        <v>0</v>
      </c>
      <c r="EU98" s="38">
        <f t="shared" si="433"/>
        <v>0</v>
      </c>
      <c r="EV98" s="38">
        <f t="shared" si="433"/>
        <v>0</v>
      </c>
      <c r="EW98" s="51"/>
      <c r="EX98" s="58"/>
    </row>
    <row r="99" spans="1:155" ht="38.25" customHeight="1" x14ac:dyDescent="0.2">
      <c r="A99" s="14">
        <v>1</v>
      </c>
      <c r="B99" s="15" t="s">
        <v>100</v>
      </c>
      <c r="C99" s="16" t="s">
        <v>35</v>
      </c>
      <c r="D99" s="39"/>
      <c r="E99" s="39">
        <v>3</v>
      </c>
      <c r="F99" s="39">
        <v>114</v>
      </c>
      <c r="G99" s="39">
        <v>0</v>
      </c>
      <c r="H99" s="39"/>
      <c r="I99" s="39"/>
      <c r="J99" s="39"/>
      <c r="K99" s="39"/>
      <c r="L99" s="39"/>
      <c r="M99" s="39"/>
      <c r="N99" s="40"/>
      <c r="O99" s="39"/>
      <c r="P99" s="39"/>
      <c r="Q99" s="40"/>
      <c r="R99" s="40"/>
      <c r="S99" s="40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39"/>
      <c r="AQ99" s="39"/>
      <c r="AR99" s="39"/>
      <c r="AS99" s="40"/>
      <c r="AT99" s="40"/>
      <c r="AU99" s="40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40"/>
      <c r="BR99" s="39"/>
      <c r="BS99" s="39"/>
      <c r="BT99" s="39"/>
      <c r="BU99" s="40"/>
      <c r="BV99" s="40"/>
      <c r="BW99" s="40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40"/>
      <c r="CT99" s="39"/>
      <c r="CU99" s="39"/>
      <c r="CV99" s="39"/>
      <c r="CW99" s="40"/>
      <c r="CX99" s="40"/>
      <c r="CY99" s="40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>
        <v>3</v>
      </c>
      <c r="DV99" s="39">
        <v>114</v>
      </c>
      <c r="DW99" s="39"/>
      <c r="DX99" s="39"/>
      <c r="DY99" s="39"/>
      <c r="DZ99" s="40"/>
      <c r="EA99" s="39"/>
      <c r="EB99" s="39"/>
      <c r="EC99" s="39"/>
      <c r="ED99" s="40"/>
      <c r="EE99" s="40"/>
      <c r="EF99" s="40"/>
      <c r="EG99" s="39"/>
      <c r="EH99" s="39"/>
      <c r="EI99" s="39"/>
      <c r="EJ99" s="39"/>
      <c r="EK99" s="39"/>
      <c r="EL99" s="39"/>
      <c r="EM99" s="39"/>
      <c r="EN99" s="39"/>
      <c r="EO99" s="39">
        <v>3</v>
      </c>
      <c r="EP99" s="39"/>
      <c r="EQ99" s="39">
        <v>114</v>
      </c>
      <c r="ER99" s="39"/>
      <c r="ES99" s="39"/>
      <c r="ET99" s="39"/>
      <c r="EU99" s="39"/>
      <c r="EV99" s="39"/>
      <c r="EW99" s="39" t="s">
        <v>97</v>
      </c>
      <c r="EX99" s="66" t="s">
        <v>190</v>
      </c>
    </row>
    <row r="100" spans="1:155" ht="25.5" customHeight="1" x14ac:dyDescent="0.2">
      <c r="A100" s="14">
        <v>2</v>
      </c>
      <c r="B100" s="15" t="s">
        <v>101</v>
      </c>
      <c r="C100" s="16" t="s">
        <v>35</v>
      </c>
      <c r="D100" s="39"/>
      <c r="E100" s="39">
        <v>3</v>
      </c>
      <c r="F100" s="39">
        <v>114</v>
      </c>
      <c r="G100" s="39">
        <v>0</v>
      </c>
      <c r="H100" s="39"/>
      <c r="I100" s="39"/>
      <c r="J100" s="39"/>
      <c r="K100" s="39"/>
      <c r="L100" s="39"/>
      <c r="M100" s="39"/>
      <c r="N100" s="40"/>
      <c r="O100" s="39"/>
      <c r="P100" s="39"/>
      <c r="Q100" s="40"/>
      <c r="R100" s="40"/>
      <c r="S100" s="40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39"/>
      <c r="AQ100" s="39"/>
      <c r="AR100" s="39"/>
      <c r="AS100" s="40"/>
      <c r="AT100" s="40"/>
      <c r="AU100" s="40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40"/>
      <c r="BR100" s="39"/>
      <c r="BS100" s="39"/>
      <c r="BT100" s="39"/>
      <c r="BU100" s="40"/>
      <c r="BV100" s="40"/>
      <c r="BW100" s="40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40"/>
      <c r="CT100" s="39"/>
      <c r="CU100" s="39"/>
      <c r="CV100" s="39"/>
      <c r="CW100" s="40"/>
      <c r="CX100" s="40"/>
      <c r="CY100" s="40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>
        <v>3</v>
      </c>
      <c r="DV100" s="39">
        <v>114</v>
      </c>
      <c r="DW100" s="39"/>
      <c r="DX100" s="39"/>
      <c r="DY100" s="39"/>
      <c r="DZ100" s="40"/>
      <c r="EA100" s="39"/>
      <c r="EB100" s="39"/>
      <c r="EC100" s="39"/>
      <c r="ED100" s="40"/>
      <c r="EE100" s="40"/>
      <c r="EF100" s="40"/>
      <c r="EG100" s="39"/>
      <c r="EH100" s="39"/>
      <c r="EI100" s="39"/>
      <c r="EJ100" s="39"/>
      <c r="EK100" s="39"/>
      <c r="EL100" s="39"/>
      <c r="EM100" s="39"/>
      <c r="EN100" s="39"/>
      <c r="EO100" s="39">
        <v>3</v>
      </c>
      <c r="EP100" s="39"/>
      <c r="EQ100" s="39">
        <v>114</v>
      </c>
      <c r="ER100" s="39"/>
      <c r="ES100" s="39"/>
      <c r="ET100" s="39"/>
      <c r="EU100" s="39"/>
      <c r="EV100" s="39"/>
      <c r="EW100" s="39" t="s">
        <v>97</v>
      </c>
      <c r="EX100" s="66" t="s">
        <v>189</v>
      </c>
    </row>
    <row r="101" spans="1:155" ht="12.75" customHeight="1" x14ac:dyDescent="0.2">
      <c r="A101" s="42"/>
      <c r="B101" s="62" t="s">
        <v>96</v>
      </c>
      <c r="C101" s="43"/>
      <c r="D101" s="44"/>
      <c r="E101" s="44">
        <f t="shared" ref="E101:AI101" si="434">E98+E84+E83+E21+E13</f>
        <v>240</v>
      </c>
      <c r="F101" s="44">
        <f t="shared" si="434"/>
        <v>9120</v>
      </c>
      <c r="G101" s="44">
        <f t="shared" si="434"/>
        <v>654</v>
      </c>
      <c r="H101" s="44">
        <f t="shared" si="434"/>
        <v>58</v>
      </c>
      <c r="I101" s="44">
        <f t="shared" si="434"/>
        <v>2204</v>
      </c>
      <c r="J101" s="44">
        <f t="shared" si="434"/>
        <v>198</v>
      </c>
      <c r="K101" s="44">
        <f t="shared" si="434"/>
        <v>82</v>
      </c>
      <c r="L101" s="44">
        <f t="shared" si="434"/>
        <v>116</v>
      </c>
      <c r="M101" s="44">
        <f t="shared" si="434"/>
        <v>0</v>
      </c>
      <c r="N101" s="44">
        <f t="shared" si="434"/>
        <v>0</v>
      </c>
      <c r="O101" s="44">
        <f t="shared" si="434"/>
        <v>2006</v>
      </c>
      <c r="P101" s="44">
        <f t="shared" si="434"/>
        <v>9</v>
      </c>
      <c r="Q101" s="44">
        <f t="shared" si="434"/>
        <v>0</v>
      </c>
      <c r="R101" s="44">
        <f t="shared" si="434"/>
        <v>0</v>
      </c>
      <c r="S101" s="44">
        <f t="shared" si="434"/>
        <v>0</v>
      </c>
      <c r="T101" s="44">
        <f t="shared" si="434"/>
        <v>0</v>
      </c>
      <c r="U101" s="44">
        <f t="shared" si="434"/>
        <v>66</v>
      </c>
      <c r="V101" s="44">
        <f t="shared" si="434"/>
        <v>0</v>
      </c>
      <c r="W101" s="44">
        <f t="shared" si="434"/>
        <v>20</v>
      </c>
      <c r="X101" s="44">
        <f t="shared" si="434"/>
        <v>66</v>
      </c>
      <c r="Y101" s="44">
        <f t="shared" si="434"/>
        <v>760</v>
      </c>
      <c r="Z101" s="44">
        <f t="shared" si="434"/>
        <v>66</v>
      </c>
      <c r="AA101" s="44">
        <f t="shared" si="434"/>
        <v>0</v>
      </c>
      <c r="AB101" s="44">
        <f t="shared" si="434"/>
        <v>18</v>
      </c>
      <c r="AC101" s="44">
        <f t="shared" si="434"/>
        <v>66</v>
      </c>
      <c r="AD101" s="44">
        <f t="shared" si="434"/>
        <v>684</v>
      </c>
      <c r="AE101" s="44">
        <f t="shared" si="434"/>
        <v>66</v>
      </c>
      <c r="AF101" s="44">
        <f t="shared" si="434"/>
        <v>0</v>
      </c>
      <c r="AG101" s="44">
        <f t="shared" si="434"/>
        <v>20</v>
      </c>
      <c r="AH101" s="44">
        <f t="shared" si="434"/>
        <v>66</v>
      </c>
      <c r="AI101" s="44">
        <f t="shared" si="434"/>
        <v>760</v>
      </c>
      <c r="AJ101" s="44">
        <f t="shared" ref="AJ101:BK101" si="435">AJ98+AJ84+AJ83+AJ21+AJ13</f>
        <v>54</v>
      </c>
      <c r="AK101" s="44">
        <f t="shared" si="435"/>
        <v>2052</v>
      </c>
      <c r="AL101" s="44">
        <f t="shared" si="435"/>
        <v>148</v>
      </c>
      <c r="AM101" s="44">
        <f t="shared" si="435"/>
        <v>52</v>
      </c>
      <c r="AN101" s="44">
        <f t="shared" si="435"/>
        <v>96</v>
      </c>
      <c r="AO101" s="44">
        <f t="shared" si="435"/>
        <v>0</v>
      </c>
      <c r="AP101" s="44">
        <f t="shared" si="435"/>
        <v>0</v>
      </c>
      <c r="AQ101" s="44">
        <f t="shared" si="435"/>
        <v>1904</v>
      </c>
      <c r="AR101" s="44">
        <f t="shared" si="435"/>
        <v>4</v>
      </c>
      <c r="AS101" s="44">
        <f t="shared" si="435"/>
        <v>0</v>
      </c>
      <c r="AT101" s="44">
        <f t="shared" si="435"/>
        <v>0</v>
      </c>
      <c r="AU101" s="44">
        <f t="shared" si="435"/>
        <v>0</v>
      </c>
      <c r="AV101" s="44">
        <f t="shared" si="435"/>
        <v>0</v>
      </c>
      <c r="AW101" s="44">
        <f t="shared" si="435"/>
        <v>60</v>
      </c>
      <c r="AX101" s="44">
        <v>0</v>
      </c>
      <c r="AY101" s="44">
        <f t="shared" si="435"/>
        <v>16</v>
      </c>
      <c r="AZ101" s="44">
        <f t="shared" si="435"/>
        <v>60</v>
      </c>
      <c r="BA101" s="44">
        <f t="shared" si="435"/>
        <v>608</v>
      </c>
      <c r="BB101" s="44">
        <f t="shared" si="435"/>
        <v>46</v>
      </c>
      <c r="BC101" s="44">
        <v>0</v>
      </c>
      <c r="BD101" s="44">
        <f t="shared" si="435"/>
        <v>18</v>
      </c>
      <c r="BE101" s="44">
        <f t="shared" si="435"/>
        <v>46</v>
      </c>
      <c r="BF101" s="44">
        <f t="shared" si="435"/>
        <v>684</v>
      </c>
      <c r="BG101" s="44">
        <f t="shared" si="435"/>
        <v>42</v>
      </c>
      <c r="BH101" s="44">
        <f t="shared" si="435"/>
        <v>0</v>
      </c>
      <c r="BI101" s="44">
        <f t="shared" si="435"/>
        <v>20</v>
      </c>
      <c r="BJ101" s="44">
        <f t="shared" si="435"/>
        <v>42</v>
      </c>
      <c r="BK101" s="44">
        <f t="shared" si="435"/>
        <v>760</v>
      </c>
      <c r="BL101" s="44">
        <f t="shared" ref="BL101:CL101" si="436">BL98+BL84+BL83+BL21+BL13</f>
        <v>50</v>
      </c>
      <c r="BM101" s="44">
        <f t="shared" si="436"/>
        <v>1900</v>
      </c>
      <c r="BN101" s="44">
        <f t="shared" si="436"/>
        <v>124</v>
      </c>
      <c r="BO101" s="44">
        <f t="shared" si="436"/>
        <v>42</v>
      </c>
      <c r="BP101" s="44">
        <f t="shared" si="436"/>
        <v>82</v>
      </c>
      <c r="BQ101" s="44">
        <f t="shared" si="436"/>
        <v>0</v>
      </c>
      <c r="BR101" s="44">
        <f t="shared" si="436"/>
        <v>0</v>
      </c>
      <c r="BS101" s="44">
        <f t="shared" si="436"/>
        <v>1586</v>
      </c>
      <c r="BT101" s="44">
        <f t="shared" si="436"/>
        <v>1</v>
      </c>
      <c r="BU101" s="44">
        <f t="shared" si="436"/>
        <v>0</v>
      </c>
      <c r="BV101" s="44">
        <f t="shared" si="436"/>
        <v>0</v>
      </c>
      <c r="BW101" s="44">
        <f t="shared" si="436"/>
        <v>0</v>
      </c>
      <c r="BX101" s="44">
        <f t="shared" si="436"/>
        <v>0</v>
      </c>
      <c r="BY101" s="44">
        <f t="shared" si="436"/>
        <v>32</v>
      </c>
      <c r="BZ101" s="44">
        <v>0</v>
      </c>
      <c r="CA101" s="44">
        <f t="shared" si="436"/>
        <v>11</v>
      </c>
      <c r="CB101" s="44">
        <f t="shared" si="436"/>
        <v>32</v>
      </c>
      <c r="CC101" s="44">
        <f t="shared" si="436"/>
        <v>418</v>
      </c>
      <c r="CD101" s="44">
        <f t="shared" si="436"/>
        <v>32</v>
      </c>
      <c r="CE101" s="44">
        <v>0</v>
      </c>
      <c r="CF101" s="44">
        <f t="shared" si="436"/>
        <v>10</v>
      </c>
      <c r="CG101" s="44">
        <f t="shared" si="436"/>
        <v>32</v>
      </c>
      <c r="CH101" s="44">
        <f t="shared" si="436"/>
        <v>380</v>
      </c>
      <c r="CI101" s="44">
        <f t="shared" si="436"/>
        <v>60</v>
      </c>
      <c r="CJ101" s="44">
        <f t="shared" si="436"/>
        <v>0</v>
      </c>
      <c r="CK101" s="44">
        <f t="shared" si="436"/>
        <v>29</v>
      </c>
      <c r="CL101" s="44">
        <f t="shared" si="436"/>
        <v>60</v>
      </c>
      <c r="CM101" s="44">
        <f t="shared" ref="CM101:DM101" si="437">CM98+CM84+CM83+CM21+CM13</f>
        <v>1102</v>
      </c>
      <c r="CN101" s="44">
        <f t="shared" si="437"/>
        <v>56</v>
      </c>
      <c r="CO101" s="44">
        <f t="shared" si="437"/>
        <v>2128</v>
      </c>
      <c r="CP101" s="44">
        <f t="shared" si="437"/>
        <v>178</v>
      </c>
      <c r="CQ101" s="44">
        <f t="shared" si="437"/>
        <v>76</v>
      </c>
      <c r="CR101" s="44">
        <f t="shared" si="437"/>
        <v>102</v>
      </c>
      <c r="CS101" s="44">
        <f t="shared" si="437"/>
        <v>0</v>
      </c>
      <c r="CT101" s="44">
        <f t="shared" si="437"/>
        <v>0</v>
      </c>
      <c r="CU101" s="44">
        <f t="shared" si="437"/>
        <v>1760</v>
      </c>
      <c r="CV101" s="44">
        <f t="shared" si="437"/>
        <v>3</v>
      </c>
      <c r="CW101" s="44">
        <f t="shared" si="437"/>
        <v>0</v>
      </c>
      <c r="CX101" s="44">
        <f t="shared" si="437"/>
        <v>0</v>
      </c>
      <c r="CY101" s="44">
        <f t="shared" si="437"/>
        <v>0</v>
      </c>
      <c r="CZ101" s="44">
        <f t="shared" si="437"/>
        <v>0</v>
      </c>
      <c r="DA101" s="44">
        <f t="shared" si="437"/>
        <v>74</v>
      </c>
      <c r="DB101" s="44">
        <f t="shared" si="437"/>
        <v>0</v>
      </c>
      <c r="DC101" s="44">
        <f t="shared" si="437"/>
        <v>18</v>
      </c>
      <c r="DD101" s="44">
        <f t="shared" si="437"/>
        <v>74</v>
      </c>
      <c r="DE101" s="44">
        <f t="shared" si="437"/>
        <v>684</v>
      </c>
      <c r="DF101" s="44">
        <f t="shared" si="437"/>
        <v>86</v>
      </c>
      <c r="DG101" s="44">
        <f t="shared" si="437"/>
        <v>0</v>
      </c>
      <c r="DH101" s="44">
        <f t="shared" si="437"/>
        <v>25</v>
      </c>
      <c r="DI101" s="44">
        <f t="shared" si="437"/>
        <v>86</v>
      </c>
      <c r="DJ101" s="44">
        <f t="shared" si="437"/>
        <v>950</v>
      </c>
      <c r="DK101" s="44">
        <f t="shared" si="437"/>
        <v>18</v>
      </c>
      <c r="DL101" s="44">
        <f t="shared" si="437"/>
        <v>0</v>
      </c>
      <c r="DM101" s="44">
        <f t="shared" si="437"/>
        <v>13</v>
      </c>
      <c r="DN101" s="44">
        <f t="shared" ref="DN101:ES101" si="438">DN98+DN84+DN83+DN21+DN13</f>
        <v>18</v>
      </c>
      <c r="DO101" s="44">
        <f t="shared" si="438"/>
        <v>494</v>
      </c>
      <c r="DP101" s="44">
        <f t="shared" si="438"/>
        <v>0</v>
      </c>
      <c r="DQ101" s="44">
        <f t="shared" si="438"/>
        <v>0</v>
      </c>
      <c r="DR101" s="44">
        <f t="shared" si="438"/>
        <v>0</v>
      </c>
      <c r="DS101" s="44">
        <f t="shared" si="438"/>
        <v>0</v>
      </c>
      <c r="DT101" s="44">
        <f t="shared" si="438"/>
        <v>0</v>
      </c>
      <c r="DU101" s="44">
        <f t="shared" si="438"/>
        <v>22</v>
      </c>
      <c r="DV101" s="44">
        <f t="shared" si="438"/>
        <v>836</v>
      </c>
      <c r="DW101" s="44">
        <f t="shared" si="438"/>
        <v>6</v>
      </c>
      <c r="DX101" s="44">
        <f t="shared" si="438"/>
        <v>0</v>
      </c>
      <c r="DY101" s="44">
        <f t="shared" si="438"/>
        <v>6</v>
      </c>
      <c r="DZ101" s="44">
        <f t="shared" si="438"/>
        <v>0</v>
      </c>
      <c r="EA101" s="44">
        <f t="shared" si="438"/>
        <v>0</v>
      </c>
      <c r="EB101" s="44">
        <f t="shared" si="438"/>
        <v>374</v>
      </c>
      <c r="EC101" s="44">
        <f t="shared" si="438"/>
        <v>0</v>
      </c>
      <c r="ED101" s="44">
        <f t="shared" si="438"/>
        <v>0</v>
      </c>
      <c r="EE101" s="44">
        <f t="shared" si="438"/>
        <v>0</v>
      </c>
      <c r="EF101" s="44">
        <f t="shared" si="438"/>
        <v>0</v>
      </c>
      <c r="EG101" s="44">
        <f t="shared" si="438"/>
        <v>0</v>
      </c>
      <c r="EH101" s="44">
        <f t="shared" si="438"/>
        <v>6</v>
      </c>
      <c r="EI101" s="44">
        <f t="shared" si="438"/>
        <v>0</v>
      </c>
      <c r="EJ101" s="44">
        <f t="shared" si="438"/>
        <v>10</v>
      </c>
      <c r="EK101" s="44">
        <f t="shared" si="438"/>
        <v>6</v>
      </c>
      <c r="EL101" s="44">
        <f t="shared" si="438"/>
        <v>380</v>
      </c>
      <c r="EM101" s="44">
        <f t="shared" si="438"/>
        <v>0</v>
      </c>
      <c r="EN101" s="44">
        <f t="shared" si="438"/>
        <v>0</v>
      </c>
      <c r="EO101" s="44">
        <f t="shared" si="438"/>
        <v>12</v>
      </c>
      <c r="EP101" s="44">
        <f t="shared" si="438"/>
        <v>0</v>
      </c>
      <c r="EQ101" s="44">
        <f t="shared" si="438"/>
        <v>456</v>
      </c>
      <c r="ER101" s="44">
        <f t="shared" si="438"/>
        <v>0</v>
      </c>
      <c r="ES101" s="44">
        <f t="shared" si="438"/>
        <v>0</v>
      </c>
      <c r="ET101" s="44">
        <f t="shared" ref="ET101:EV101" si="439">ET98+ET84+ET83+ET21+ET13</f>
        <v>0</v>
      </c>
      <c r="EU101" s="44">
        <f t="shared" si="439"/>
        <v>0</v>
      </c>
      <c r="EV101" s="44">
        <f t="shared" si="439"/>
        <v>0</v>
      </c>
      <c r="EW101" s="52"/>
      <c r="EX101" s="27"/>
    </row>
    <row r="102" spans="1:155" s="49" customFormat="1" ht="25.5" customHeight="1" x14ac:dyDescent="0.2">
      <c r="A102" s="45"/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</row>
    <row r="103" spans="1:155" ht="12.75" customHeight="1" x14ac:dyDescent="0.2">
      <c r="A103" s="28"/>
      <c r="B103" s="53"/>
      <c r="C103" s="5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31"/>
      <c r="EX103" s="31"/>
      <c r="EY103" s="31"/>
    </row>
    <row r="104" spans="1:155" ht="12.75" customHeight="1" x14ac:dyDescent="0.2">
      <c r="A104" s="28"/>
      <c r="B104" s="54"/>
      <c r="C104" s="53"/>
      <c r="D104" s="71"/>
      <c r="E104" s="72"/>
      <c r="F104" s="32"/>
      <c r="G104" s="28"/>
      <c r="H104" s="71"/>
      <c r="I104" s="72"/>
      <c r="J104" s="32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32"/>
      <c r="V104" s="28"/>
      <c r="W104" s="28"/>
      <c r="X104" s="28"/>
      <c r="Y104" s="28"/>
      <c r="Z104" s="32"/>
      <c r="AA104" s="28"/>
      <c r="AB104" s="28"/>
      <c r="AC104" s="28"/>
      <c r="AD104" s="28"/>
      <c r="AE104" s="32"/>
      <c r="AF104" s="28"/>
      <c r="AG104" s="28"/>
      <c r="AH104" s="28"/>
      <c r="AI104" s="28"/>
      <c r="AJ104" s="71"/>
      <c r="AK104" s="72"/>
      <c r="AL104" s="32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32"/>
      <c r="AX104" s="28"/>
      <c r="AY104" s="28"/>
      <c r="AZ104" s="28"/>
      <c r="BA104" s="28"/>
      <c r="BB104" s="32"/>
      <c r="BC104" s="28"/>
      <c r="BD104" s="28"/>
      <c r="BE104" s="28"/>
      <c r="BF104" s="28"/>
      <c r="BG104" s="32"/>
      <c r="BH104" s="28"/>
      <c r="BI104" s="28"/>
      <c r="BJ104" s="28"/>
      <c r="BK104" s="28"/>
      <c r="BL104" s="71"/>
      <c r="BM104" s="72"/>
      <c r="BN104" s="32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32"/>
      <c r="BZ104" s="28"/>
      <c r="CA104" s="28"/>
      <c r="CB104" s="28"/>
      <c r="CC104" s="28"/>
      <c r="CD104" s="32"/>
      <c r="CE104" s="28"/>
      <c r="CF104" s="28"/>
      <c r="CG104" s="28"/>
      <c r="CH104" s="28"/>
      <c r="CI104" s="32"/>
      <c r="CJ104" s="28"/>
      <c r="CK104" s="28"/>
      <c r="CL104" s="28"/>
      <c r="CM104" s="28"/>
      <c r="CN104" s="71"/>
      <c r="CO104" s="72"/>
      <c r="CP104" s="32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32"/>
      <c r="DB104" s="28"/>
      <c r="DC104" s="28"/>
      <c r="DD104" s="28"/>
      <c r="DE104" s="28"/>
      <c r="DF104" s="32"/>
      <c r="DG104" s="28"/>
      <c r="DH104" s="28"/>
      <c r="DI104" s="28"/>
      <c r="DJ104" s="28"/>
      <c r="DK104" s="32"/>
      <c r="DL104" s="28"/>
      <c r="DM104" s="28"/>
      <c r="DN104" s="28"/>
      <c r="DO104" s="28"/>
      <c r="DP104" s="28"/>
      <c r="DQ104" s="28"/>
      <c r="DR104" s="28"/>
      <c r="DS104" s="28"/>
      <c r="DT104" s="28"/>
      <c r="DU104" s="71"/>
      <c r="DV104" s="72"/>
      <c r="DW104" s="32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31"/>
      <c r="EX104" s="31"/>
      <c r="EY104" s="31"/>
    </row>
    <row r="105" spans="1:155" ht="12.75" customHeight="1" x14ac:dyDescent="0.2">
      <c r="A105" s="28"/>
      <c r="B105" s="55"/>
      <c r="C105" s="53"/>
      <c r="D105" s="71"/>
      <c r="E105" s="72"/>
      <c r="F105" s="32"/>
      <c r="G105" s="28"/>
      <c r="H105" s="71"/>
      <c r="I105" s="72"/>
      <c r="J105" s="32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32"/>
      <c r="V105" s="28"/>
      <c r="W105" s="28"/>
      <c r="X105" s="28"/>
      <c r="Y105" s="28"/>
      <c r="Z105" s="32"/>
      <c r="AA105" s="28"/>
      <c r="AB105" s="28"/>
      <c r="AC105" s="28"/>
      <c r="AD105" s="28"/>
      <c r="AE105" s="32"/>
      <c r="AF105" s="28"/>
      <c r="AG105" s="28"/>
      <c r="AH105" s="28"/>
      <c r="AI105" s="28"/>
      <c r="AJ105" s="71"/>
      <c r="AK105" s="72"/>
      <c r="AL105" s="32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32"/>
      <c r="AX105" s="28"/>
      <c r="AY105" s="28"/>
      <c r="AZ105" s="28"/>
      <c r="BA105" s="28"/>
      <c r="BB105" s="32"/>
      <c r="BC105" s="28"/>
      <c r="BD105" s="28"/>
      <c r="BE105" s="28"/>
      <c r="BF105" s="28"/>
      <c r="BG105" s="32"/>
      <c r="BH105" s="28"/>
      <c r="BI105" s="28"/>
      <c r="BJ105" s="28"/>
      <c r="BK105" s="28"/>
      <c r="BL105" s="71"/>
      <c r="BM105" s="72"/>
      <c r="BN105" s="32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32"/>
      <c r="BZ105" s="28"/>
      <c r="CA105" s="28"/>
      <c r="CB105" s="28"/>
      <c r="CC105" s="28"/>
      <c r="CD105" s="32"/>
      <c r="CE105" s="28"/>
      <c r="CF105" s="28"/>
      <c r="CG105" s="28"/>
      <c r="CH105" s="28"/>
      <c r="CI105" s="32"/>
      <c r="CJ105" s="28"/>
      <c r="CK105" s="28"/>
      <c r="CL105" s="28"/>
      <c r="CM105" s="28"/>
      <c r="CN105" s="71"/>
      <c r="CO105" s="72"/>
      <c r="CP105" s="32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32"/>
      <c r="DB105" s="28"/>
      <c r="DC105" s="28"/>
      <c r="DD105" s="28"/>
      <c r="DE105" s="28"/>
      <c r="DF105" s="32"/>
      <c r="DG105" s="28"/>
      <c r="DH105" s="28"/>
      <c r="DI105" s="28"/>
      <c r="DJ105" s="28"/>
      <c r="DK105" s="32"/>
      <c r="DL105" s="28"/>
      <c r="DM105" s="28"/>
      <c r="DN105" s="28"/>
      <c r="DO105" s="28"/>
      <c r="DP105" s="28"/>
      <c r="DQ105" s="28"/>
      <c r="DR105" s="28"/>
      <c r="DS105" s="28"/>
      <c r="DT105" s="28"/>
      <c r="DU105" s="71"/>
      <c r="DV105" s="72"/>
      <c r="DW105" s="32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31"/>
      <c r="EX105" s="31"/>
      <c r="EY105" s="31"/>
    </row>
    <row r="106" spans="1:155" ht="12.75" customHeight="1" x14ac:dyDescent="0.2">
      <c r="A106" s="28"/>
      <c r="B106" s="55"/>
      <c r="C106" s="5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31"/>
      <c r="EX106" s="31"/>
      <c r="EY106" s="31"/>
    </row>
    <row r="107" spans="1:155" ht="12.75" customHeight="1" x14ac:dyDescent="0.2">
      <c r="A107" s="28"/>
      <c r="B107" s="54"/>
      <c r="C107" s="5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31"/>
      <c r="EX107" s="31"/>
      <c r="EY107" s="31"/>
    </row>
    <row r="108" spans="1:155" ht="12.75" customHeight="1" x14ac:dyDescent="0.2">
      <c r="A108" s="28"/>
      <c r="B108" s="55"/>
      <c r="C108" s="5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31"/>
      <c r="EX108" s="31"/>
      <c r="EY108" s="31"/>
    </row>
    <row r="109" spans="1:155" ht="12.75" customHeight="1" x14ac:dyDescent="0.2">
      <c r="A109" s="28"/>
      <c r="B109" s="55"/>
      <c r="C109" s="53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31"/>
      <c r="EX109" s="31"/>
      <c r="EY109" s="31"/>
    </row>
    <row r="110" spans="1:155" ht="12.75" customHeight="1" x14ac:dyDescent="0.2">
      <c r="A110" s="28"/>
      <c r="B110" s="55"/>
      <c r="C110" s="53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31"/>
      <c r="EX110" s="31"/>
      <c r="EY110" s="31"/>
    </row>
    <row r="111" spans="1:155" ht="12.75" customHeight="1" x14ac:dyDescent="0.2">
      <c r="A111" s="28"/>
      <c r="B111" s="53"/>
      <c r="C111" s="53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31"/>
      <c r="EX111" s="31"/>
      <c r="EY111" s="31"/>
    </row>
    <row r="112" spans="1:155" ht="12.75" customHeight="1" x14ac:dyDescent="0.2">
      <c r="A112" s="28"/>
      <c r="B112" s="53"/>
      <c r="C112" s="53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31"/>
      <c r="EX112" s="31"/>
      <c r="EY112" s="31"/>
    </row>
    <row r="113" spans="1:155" ht="12.75" customHeight="1" x14ac:dyDescent="0.2">
      <c r="A113" s="28"/>
      <c r="B113" s="29"/>
      <c r="C113" s="30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31"/>
      <c r="EX113" s="31"/>
      <c r="EY113" s="31"/>
    </row>
    <row r="114" spans="1:155" ht="12.75" customHeight="1" x14ac:dyDescent="0.2">
      <c r="A114" s="28"/>
      <c r="B114" s="29"/>
      <c r="C114" s="30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31"/>
      <c r="EX114" s="31"/>
      <c r="EY114" s="31"/>
    </row>
    <row r="115" spans="1:155" x14ac:dyDescent="0.2">
      <c r="A115" s="33"/>
      <c r="B115" s="33"/>
      <c r="C115" s="3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1"/>
      <c r="EX115" s="31"/>
      <c r="EY115" s="31"/>
    </row>
    <row r="116" spans="1:155" ht="12.75" customHeight="1" x14ac:dyDescent="0.2">
      <c r="A116" s="33"/>
      <c r="B116" s="59"/>
      <c r="C116" s="3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1"/>
      <c r="EX116" s="31"/>
      <c r="EY116" s="31"/>
    </row>
    <row r="117" spans="1:155" x14ac:dyDescent="0.2">
      <c r="A117" s="33"/>
      <c r="B117" s="33"/>
      <c r="C117" s="34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1"/>
      <c r="EX117" s="31"/>
      <c r="EY117" s="31"/>
    </row>
    <row r="118" spans="1:155" ht="12.75" customHeight="1" x14ac:dyDescent="0.2">
      <c r="A118" s="33"/>
      <c r="B118" s="59"/>
      <c r="C118" s="34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1"/>
      <c r="EX118" s="31"/>
      <c r="EY118" s="31"/>
    </row>
    <row r="119" spans="1:155" x14ac:dyDescent="0.2">
      <c r="A119" s="33"/>
      <c r="B119" s="33"/>
      <c r="C119" s="34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1"/>
      <c r="EX119" s="31"/>
      <c r="EY119" s="31"/>
    </row>
    <row r="120" spans="1:155" ht="25.5" customHeight="1" x14ac:dyDescent="0.2">
      <c r="A120" s="33"/>
      <c r="B120" s="59"/>
      <c r="C120" s="34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1"/>
      <c r="EX120" s="31"/>
      <c r="EY120" s="31"/>
    </row>
    <row r="121" spans="1:155" x14ac:dyDescent="0.2">
      <c r="A121" s="33"/>
      <c r="B121" s="33"/>
      <c r="C121" s="34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1"/>
      <c r="EX121" s="31"/>
      <c r="EY121" s="31"/>
    </row>
    <row r="122" spans="1:155" ht="12.75" customHeight="1" x14ac:dyDescent="0.2">
      <c r="A122" s="33"/>
      <c r="B122" s="59"/>
      <c r="C122" s="34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1"/>
      <c r="EX122" s="31"/>
      <c r="EY122" s="31"/>
    </row>
    <row r="123" spans="1:155" x14ac:dyDescent="0.2">
      <c r="A123" s="33"/>
      <c r="B123" s="33"/>
      <c r="C123" s="34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1"/>
      <c r="EX123" s="31"/>
      <c r="EY123" s="31"/>
    </row>
    <row r="124" spans="1:155" ht="25.5" customHeight="1" x14ac:dyDescent="0.2">
      <c r="A124" s="33"/>
      <c r="B124" s="59"/>
      <c r="C124" s="3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1"/>
      <c r="EX124" s="31"/>
      <c r="EY124" s="31"/>
    </row>
    <row r="125" spans="1:155" x14ac:dyDescent="0.3">
      <c r="A125" s="31"/>
      <c r="B125" s="35"/>
      <c r="C125" s="3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</row>
    <row r="126" spans="1:155" x14ac:dyDescent="0.3">
      <c r="A126" s="31"/>
      <c r="B126" s="35"/>
      <c r="C126" s="3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</row>
    <row r="127" spans="1:155" x14ac:dyDescent="0.3">
      <c r="A127" s="31"/>
      <c r="B127" s="35"/>
      <c r="C127" s="3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</row>
  </sheetData>
  <mergeCells count="80">
    <mergeCell ref="AB1:AE1"/>
    <mergeCell ref="AB2:AE2"/>
    <mergeCell ref="A10:A12"/>
    <mergeCell ref="B10:B12"/>
    <mergeCell ref="C10:C12"/>
    <mergeCell ref="A1:W1"/>
    <mergeCell ref="A2:W2"/>
    <mergeCell ref="B6:C6"/>
    <mergeCell ref="B5:C5"/>
    <mergeCell ref="D10:D12"/>
    <mergeCell ref="E10:E12"/>
    <mergeCell ref="F10:F12"/>
    <mergeCell ref="G10:G12"/>
    <mergeCell ref="H10:AI10"/>
    <mergeCell ref="P11:T11"/>
    <mergeCell ref="U11:Y11"/>
    <mergeCell ref="Z11:AD11"/>
    <mergeCell ref="AE11:AI11"/>
    <mergeCell ref="EX10:EX12"/>
    <mergeCell ref="H11:H12"/>
    <mergeCell ref="I11:I12"/>
    <mergeCell ref="J11:J12"/>
    <mergeCell ref="K11:N11"/>
    <mergeCell ref="O11:O12"/>
    <mergeCell ref="AJ10:BK10"/>
    <mergeCell ref="AJ11:AJ12"/>
    <mergeCell ref="AK11:AK12"/>
    <mergeCell ref="AL11:AL12"/>
    <mergeCell ref="AM11:AP11"/>
    <mergeCell ref="AQ11:AQ12"/>
    <mergeCell ref="BL10:CM10"/>
    <mergeCell ref="BL11:BL12"/>
    <mergeCell ref="EC11:EG11"/>
    <mergeCell ref="EM11:EQ11"/>
    <mergeCell ref="ER11:EV11"/>
    <mergeCell ref="CN10:DT10"/>
    <mergeCell ref="DU10:EV10"/>
    <mergeCell ref="EW10:EW12"/>
    <mergeCell ref="BN11:BN12"/>
    <mergeCell ref="BO11:BR11"/>
    <mergeCell ref="BS11:BS12"/>
    <mergeCell ref="BT11:BX11"/>
    <mergeCell ref="EH11:EL11"/>
    <mergeCell ref="DW11:DW12"/>
    <mergeCell ref="DX11:EA11"/>
    <mergeCell ref="EB11:EB12"/>
    <mergeCell ref="CQ11:CT11"/>
    <mergeCell ref="CU11:CU12"/>
    <mergeCell ref="CV11:CZ11"/>
    <mergeCell ref="DA11:DE11"/>
    <mergeCell ref="B73:C73"/>
    <mergeCell ref="B78:C78"/>
    <mergeCell ref="DP11:DT11"/>
    <mergeCell ref="AR11:AV11"/>
    <mergeCell ref="AW11:BA11"/>
    <mergeCell ref="BB11:BF11"/>
    <mergeCell ref="BG11:BK11"/>
    <mergeCell ref="BY11:CC11"/>
    <mergeCell ref="BM11:BM12"/>
    <mergeCell ref="DU11:DU12"/>
    <mergeCell ref="DV11:DV12"/>
    <mergeCell ref="CD11:CH11"/>
    <mergeCell ref="CI11:CM11"/>
    <mergeCell ref="CN11:CN12"/>
    <mergeCell ref="CO11:CO12"/>
    <mergeCell ref="CP11:CP12"/>
    <mergeCell ref="DF11:DJ11"/>
    <mergeCell ref="DK11:DO11"/>
    <mergeCell ref="AJ104:AK104"/>
    <mergeCell ref="BL104:BM104"/>
    <mergeCell ref="CN104:CO104"/>
    <mergeCell ref="DU104:DV104"/>
    <mergeCell ref="D105:E105"/>
    <mergeCell ref="H105:I105"/>
    <mergeCell ref="AJ105:AK105"/>
    <mergeCell ref="BL105:BM105"/>
    <mergeCell ref="CN105:CO105"/>
    <mergeCell ref="DU105:DV105"/>
    <mergeCell ref="D104:E104"/>
    <mergeCell ref="H104:I104"/>
  </mergeCells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2014-12-08T11:35:16Z</cp:lastPrinted>
  <dcterms:created xsi:type="dcterms:W3CDTF">2006-06-27T14:19:03Z</dcterms:created>
  <dcterms:modified xsi:type="dcterms:W3CDTF">2019-02-15T07:45:04Z</dcterms:modified>
</cp:coreProperties>
</file>