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071" windowWidth="15360" windowHeight="7995" tabRatio="183" activeTab="0"/>
  </bookViews>
  <sheets>
    <sheet name="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<sst xmlns="http://schemas.openxmlformats.org/spreadsheetml/2006/main" count="501" uniqueCount="191">
  <si>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</si>
  <si>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</si>
  <si>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</si>
  <si>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</si>
  <si>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Форма контроля</t>
  </si>
  <si>
    <t>Кредитов на испытания</t>
  </si>
  <si>
    <t>Самостоятельная работа</t>
  </si>
  <si>
    <t>лекции</t>
  </si>
  <si>
    <t>семинары</t>
  </si>
  <si>
    <t>практические</t>
  </si>
  <si>
    <t>лабораторные</t>
  </si>
  <si>
    <t>Зачетных единиц на курсе</t>
  </si>
  <si>
    <t>Всего часов на курсе</t>
  </si>
  <si>
    <t>Код цикла, № п/п</t>
  </si>
  <si>
    <t>2 курс</t>
  </si>
  <si>
    <t>3 курс</t>
  </si>
  <si>
    <t>Кафедра</t>
  </si>
  <si>
    <t>Общих часов за часть дисциплины</t>
  </si>
  <si>
    <t>Форма итогового контроля</t>
  </si>
  <si>
    <t>Экзамен</t>
  </si>
  <si>
    <t>Департамент иностранных языков</t>
  </si>
  <si>
    <t>Федеральное государственное автономное образовательное учреждение высшего образования 
"Национальный исследовательский университет "Высшая школа экономики"</t>
  </si>
  <si>
    <t>Планируемые результаты обучения (коды компетенций)</t>
  </si>
  <si>
    <t>Кафедра гуманитарных дисциплин</t>
  </si>
  <si>
    <t>Кафедра высшей математики</t>
  </si>
  <si>
    <t>Департамент экономики и финансов</t>
  </si>
  <si>
    <t>Департамент менеджмента</t>
  </si>
  <si>
    <t>Кафедра информационных технологий в бизнесе</t>
  </si>
  <si>
    <t>Наименование видов работы (раздела)</t>
  </si>
  <si>
    <t>1 модуль</t>
  </si>
  <si>
    <t>2 модуль</t>
  </si>
  <si>
    <t>3 модуль</t>
  </si>
  <si>
    <t>4 модуль</t>
  </si>
  <si>
    <t>4 курс</t>
  </si>
  <si>
    <t>Общий цикл</t>
  </si>
  <si>
    <t>Безопасность жизнедеятельности</t>
  </si>
  <si>
    <t>История</t>
  </si>
  <si>
    <t>Философия</t>
  </si>
  <si>
    <t>Экономика</t>
  </si>
  <si>
    <t>Право</t>
  </si>
  <si>
    <t>1</t>
  </si>
  <si>
    <t>2</t>
  </si>
  <si>
    <t>3</t>
  </si>
  <si>
    <t>4</t>
  </si>
  <si>
    <t>5</t>
  </si>
  <si>
    <t>6</t>
  </si>
  <si>
    <t>Профессиональный цикл (Major)</t>
  </si>
  <si>
    <t>Базовая часть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</si>
  <si>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</si>
  <si>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</si>
  <si>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</si>
  <si>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</si>
  <si>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</si>
  <si>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</si>
  <si>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</si>
  <si>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</si>
  <si>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</si>
  <si>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</si>
  <si>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</si>
  <si>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</si>
  <si>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Дискретная математика</t>
  </si>
  <si>
    <t>Математический анализ</t>
  </si>
  <si>
    <t>Алгебра и геометрия</t>
  </si>
  <si>
    <t>Теория вероятностей и математическая статистика</t>
  </si>
  <si>
    <t>Экономическая теория</t>
  </si>
  <si>
    <t>Теория организации</t>
  </si>
  <si>
    <t>Эконометрика</t>
  </si>
  <si>
    <t>Менеджмент в ИКТ</t>
  </si>
  <si>
    <t>Бизнес и инновации в сфере ИКТ</t>
  </si>
  <si>
    <t>Теоретические основы информатики</t>
  </si>
  <si>
    <t>Информационные процессы, системы и сети</t>
  </si>
  <si>
    <t>Управление данными</t>
  </si>
  <si>
    <t>Архитектура предприятия</t>
  </si>
  <si>
    <t/>
  </si>
  <si>
    <t>Анализ и совершенствование бизнес-процессов</t>
  </si>
  <si>
    <t>Корпоративные информационные системы</t>
  </si>
  <si>
    <t>Дисциплины по выбору (1 из 2)</t>
  </si>
  <si>
    <t>Интеллектуальные системы</t>
  </si>
  <si>
    <t>Автоматизация учета на предприятии</t>
  </si>
  <si>
    <t>Проектирование информационных систем</t>
  </si>
  <si>
    <t>Дисциплины по выбору</t>
  </si>
  <si>
    <t>Технико-экономическое обоснование ИТ-проектов</t>
  </si>
  <si>
    <t xml:space="preserve">Web-программирование </t>
  </si>
  <si>
    <t>Семантические информационные системы</t>
  </si>
  <si>
    <t xml:space="preserve">Технологии анализа данных в Internet </t>
  </si>
  <si>
    <t>Дополнительный профиль (Minor)</t>
  </si>
  <si>
    <t>Дисциплина 1</t>
  </si>
  <si>
    <t>Дисциплина 2</t>
  </si>
  <si>
    <t>Дисциплина 3</t>
  </si>
  <si>
    <t>Дисциплина 4</t>
  </si>
  <si>
    <t>Практики</t>
  </si>
  <si>
    <t>Производственная практика</t>
  </si>
  <si>
    <t xml:space="preserve">Преддипломная практика </t>
  </si>
  <si>
    <t>Учебная практика</t>
  </si>
  <si>
    <t>Проектный семинар</t>
  </si>
  <si>
    <t>Научно-исследовательский семинар</t>
  </si>
  <si>
    <t>Курсовые работы</t>
  </si>
  <si>
    <t>Проекты</t>
  </si>
  <si>
    <t>146-152</t>
  </si>
  <si>
    <t>104-112</t>
  </si>
  <si>
    <t>0-8</t>
  </si>
  <si>
    <t>32-40</t>
  </si>
  <si>
    <t>48-54</t>
  </si>
  <si>
    <t>Защита выпускной квалификационной работы</t>
  </si>
  <si>
    <t>Государственная итоговая аттестация</t>
  </si>
  <si>
    <t>Факультативы</t>
  </si>
  <si>
    <t>Английский язык</t>
  </si>
  <si>
    <t xml:space="preserve">ИТОГО ПО ПРОГРАММЕ </t>
  </si>
  <si>
    <t>Зачет</t>
  </si>
  <si>
    <t>Кафедра физического воспитания</t>
  </si>
  <si>
    <t>Кафедра гражданского и предпринимательского права</t>
  </si>
  <si>
    <t>Б.О</t>
  </si>
  <si>
    <t>Б.Пр</t>
  </si>
  <si>
    <t>Б.Пр.Б</t>
  </si>
  <si>
    <t>Б.ДВ</t>
  </si>
  <si>
    <t>Б.Пр.ВП</t>
  </si>
  <si>
    <t>Б.Пр.БП</t>
  </si>
  <si>
    <t>Б.М</t>
  </si>
  <si>
    <t>Б.ПД</t>
  </si>
  <si>
    <t>Б.ГИА</t>
  </si>
  <si>
    <t>Защита концепции выпускной квалификационной работы (на английском языке)</t>
  </si>
  <si>
    <t>Б.Ф</t>
  </si>
  <si>
    <t>60</t>
  </si>
  <si>
    <t>УК-1, УК-8, ПК-1, ПК-3, ПК-4, ПК-5, ПК-7, ПК-8</t>
  </si>
  <si>
    <t>УК-1, УК-8, ПК-1, ПК-2, ПК-3, ПК-4, ПК-7, ПК-8</t>
  </si>
  <si>
    <t>УК-1, УК-8, ПК-1, ПК-4, ПК-7</t>
  </si>
  <si>
    <t>ПК-10</t>
  </si>
  <si>
    <t>ПК-14, ПК-21, ПК-26, ПК-29, ПК-31, ПК-33, ПК-36</t>
  </si>
  <si>
    <t>УК-3, УК-5, ПК-15, ПК-18, ПК-27, ПК-31, ПК-32</t>
  </si>
  <si>
    <t>УК-2, УК-3, УК-5, ПК-18, ПК-31, ПК-32</t>
  </si>
  <si>
    <t>УК-2, УК-3, УК-5, УК-10, ПК-30, ПК-32</t>
  </si>
  <si>
    <t>УК-3, УК-5, УК-9, ПК-31, ПК-32</t>
  </si>
  <si>
    <t>УК-4, УК-7, ПК-6, ПК-21, ПК-25, ПК-28, ПК-31</t>
  </si>
  <si>
    <t>УК-5, УК-7, УК-9, ПК-9, ПК-14, ПК-16, ПК-25</t>
  </si>
  <si>
    <t>УК-2, УК-5, УК-6, ПК-31</t>
  </si>
  <si>
    <t>УК-5, ПК-19, ПК-22, ПК-24, ПК-32</t>
  </si>
  <si>
    <t>ПК-11, ПК-12, ПК-13</t>
  </si>
  <si>
    <t>УК-2, УК-5, ПК-31</t>
  </si>
  <si>
    <t>УК-5, УК-6, УК-7, ПК-14, ПК-21, ПК-26, ПК-31, ПК-33</t>
  </si>
  <si>
    <t>УК-7, ПК-15, ПК-27</t>
  </si>
  <si>
    <t>УК-5, ПК-4, ПК-16, ПК-31</t>
  </si>
  <si>
    <t>УК-3, УК-4, УК-7, ПК-2, ПК-5, ПК-11, ПК-15, ПК-17, ПК-28, ПК-32, ПК-38</t>
  </si>
  <si>
    <t>УК-10, ПК-3, ПК-20, ПК-31</t>
  </si>
  <si>
    <t>УК-5, ПК-3, ПК-4, ПК-20, ПК-31</t>
  </si>
  <si>
    <t>УК-5, ПК-3, ПК-20, ПК-31</t>
  </si>
  <si>
    <t>УК-5, ПК-3, ПК-31, ПК-32</t>
  </si>
  <si>
    <t>УК-2, УК-5, УК-6, ПК-1, ПК-3, ПК-4, ПК-26, ПК-27, ПК-28, ПК-29, ПК-30</t>
  </si>
  <si>
    <t>УК-2, УК-5, УК-6, ПК-1, ПК-3, ПК-4, ПК-7, ПК-8</t>
  </si>
  <si>
    <t>УК-5, УК-7, ПК-3, ПК-4, ПК-7, ПК-8</t>
  </si>
  <si>
    <t>Курсовая работа</t>
  </si>
  <si>
    <t>УК-1, УК-2, УК-5, УК-6, УК-8, ПК-3, ПК-32</t>
  </si>
  <si>
    <t>Базовая профильная часть</t>
  </si>
  <si>
    <t>Вариативная профильная часть</t>
  </si>
  <si>
    <t>Практики, проектная и/или исследовательская работа</t>
  </si>
  <si>
    <t>Дисциплины по выбору (4 из 5)</t>
  </si>
  <si>
    <t>Введение в машинное обучение</t>
  </si>
  <si>
    <t>Моделирование процессов и систем</t>
  </si>
  <si>
    <t>Программирование</t>
  </si>
  <si>
    <t>Управление ИТ-проектами</t>
  </si>
  <si>
    <t>УК-3, УК-9, ПК-18, ПК-19, ПК-21, ПК-22, ПК-27</t>
  </si>
  <si>
    <t>УК-7, ПК-16, ПК-27</t>
  </si>
  <si>
    <t>УК-3, УК-5,УК-10, ПК-3, ПК-4,ПК-31</t>
  </si>
  <si>
    <t>УК-1, УК-2, УК-5, УК-6, УК-8, УК-10, ПК-3, ПК-32</t>
  </si>
  <si>
    <t>Физическая культура</t>
  </si>
  <si>
    <t>Внутренний экзамен по английскому языку (1 курс)</t>
  </si>
  <si>
    <t>Независимый экзамен по английскому языку</t>
  </si>
  <si>
    <t>УК-3, УК-5, ПК-20,ПК-27, ПК-31</t>
  </si>
  <si>
    <t>УК-3, УК-5, ПК-17, ПК-24, ПК-23, ПК-34, ПК-35, ПК-37, ПК-38, ПК-39, ПК-40</t>
  </si>
  <si>
    <t>УК-5, УК-6, ПК-1, ПК-3</t>
  </si>
  <si>
    <t>Проект</t>
  </si>
  <si>
    <t>Проектный семинар и/или НИС</t>
  </si>
  <si>
    <t>Академическое письмо на английском языке</t>
  </si>
  <si>
    <t xml:space="preserve">                       УТВЕРЖДЕН</t>
  </si>
  <si>
    <t>Контактные часы по видам работы</t>
  </si>
  <si>
    <t xml:space="preserve">Контактных часов </t>
  </si>
  <si>
    <t>Контактных часов за часть дисциплины</t>
  </si>
  <si>
    <t>Распределенные вычиcления</t>
  </si>
  <si>
    <t>Контактной работы на курсе</t>
  </si>
  <si>
    <t>Всего контактной работы по плану</t>
  </si>
  <si>
    <t>УК-1, УК-5, УК-7, УК-8</t>
  </si>
  <si>
    <t>УК-1, УК-8, УК-10</t>
  </si>
  <si>
    <t>УК-5 УК-7, ПК-1, ПК-3, ПК-6</t>
  </si>
  <si>
    <t>УК-1</t>
  </si>
  <si>
    <t>УК-5, УК-7, ПК-1, ПК-2, ПК-3, ПК-5, ПК-7, ПК-8, ПК-10, ПК-26, ПК-27, ПК-28, ПК-29, ПК-30</t>
  </si>
  <si>
    <t>УК-2, УК-5, УК-6,  ПК-1,  ПК-3, ПК-4,  ПК-26, ПК-27, ПК-28, ПК-29, ПК-30</t>
  </si>
  <si>
    <t>УК-2, УК-3, УК-5, УК-6, УК-10, ПК-31, ПК-32</t>
  </si>
  <si>
    <t>19 января 2015 г.</t>
  </si>
  <si>
    <t>Годы  обучения: 2015/2016 - 2018/2019</t>
  </si>
  <si>
    <t>Срок обучения: 4 года. Форма обучения: очная</t>
  </si>
  <si>
    <t>Квалификация: Бакалавр</t>
  </si>
  <si>
    <t>Учебный план – матрица компетенций основной образовательной программы бакалавриата "Бизнес-информатика"
Направление подготовки 38.03.05 Бизнес-информатика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</si>
</sst>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Calibri"/>
      <family val="2"/>
    </font>
    <font>
      <sz val="18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vertAlign val="superscript"/>
      <sz val="11"/>
      <name val="Arial Cyr"/>
      <family val="0"/>
    </font>
    <font>
      <sz val="10"/>
      <name val="Arial"/>
      <family val="2"/>
    </font>
    <font>
      <i/>
      <sz val="11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mo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right" vertical="center" wrapText="1"/>
    </xf>
    <xf numFmtId="49" fontId="9" fillId="34" borderId="10" xfId="0" applyNumberFormat="1" applyFont="1" applyFill="1" applyBorder="1" applyAlignment="1">
      <alignment horizontal="right" vertical="top"/>
    </xf>
    <xf numFmtId="49" fontId="8" fillId="34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1" fontId="8" fillId="32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49" fontId="14" fillId="0" borderId="11" xfId="0" applyNumberFormat="1" applyFont="1" applyFill="1" applyBorder="1" applyAlignment="1">
      <alignment wrapText="1"/>
    </xf>
    <xf numFmtId="0" fontId="9" fillId="33" borderId="10" xfId="0" applyFont="1" applyFill="1" applyBorder="1" applyAlignment="1" quotePrefix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left" wrapText="1"/>
    </xf>
    <xf numFmtId="0" fontId="0" fillId="32" borderId="10" xfId="0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5" fillId="35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top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 quotePrefix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center" wrapText="1"/>
    </xf>
    <xf numFmtId="49" fontId="16" fillId="0" borderId="12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0" xfId="0" applyFont="1" applyFill="1" applyBorder="1" applyAlignment="1">
      <alignment textRotation="90" wrapText="1"/>
    </xf>
    <xf numFmtId="0" fontId="9" fillId="0" borderId="10" xfId="0" applyFont="1" applyFill="1" applyBorder="1" applyAlignment="1">
      <alignment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92"/>
  <sheetViews>
    <sheetView tabSelected="1" zoomScale="85" zoomScaleNormal="85" zoomScaleSheetLayoutView="20" zoomScalePageLayoutView="0" workbookViewId="0" topLeftCell="A1">
      <selection activeCell="B5" sqref="B5:X5"/>
    </sheetView>
  </sheetViews>
  <sheetFormatPr defaultColWidth="11.375" defaultRowHeight="12.75"/>
  <cols>
    <col min="1" max="1" width="11.375" style="1" customWidth="1"/>
    <col min="2" max="2" width="50.00390625" style="1" customWidth="1"/>
    <col min="3" max="3" width="19.375" style="4" customWidth="1"/>
    <col min="4" max="4" width="9.125" style="1" customWidth="1"/>
    <col min="5" max="5" width="7.00390625" style="1" customWidth="1"/>
    <col min="6" max="6" width="8.875" style="1" customWidth="1"/>
    <col min="7" max="77" width="6.00390625" style="1" customWidth="1"/>
    <col min="78" max="78" width="6.375" style="1" customWidth="1"/>
    <col min="79" max="87" width="6.00390625" style="1" customWidth="1"/>
    <col min="88" max="88" width="7.00390625" style="1" customWidth="1"/>
    <col min="89" max="119" width="6.00390625" style="1" customWidth="1"/>
    <col min="120" max="120" width="11.375" style="1" customWidth="1"/>
    <col min="121" max="121" width="37.375" style="1" customWidth="1"/>
    <col min="122" max="16384" width="11.375" style="1" customWidth="1"/>
  </cols>
  <sheetData>
    <row r="1" spans="1:95" ht="38.25" customHeight="1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Q1" s="102" t="s">
        <v>172</v>
      </c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43"/>
      <c r="BC1" s="43"/>
      <c r="BD1" s="43"/>
      <c r="BE1" s="43"/>
      <c r="BF1" s="43"/>
      <c r="BG1" s="43"/>
      <c r="BH1" s="43"/>
      <c r="BI1" s="43"/>
      <c r="BJ1" s="43"/>
      <c r="BK1" s="43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</row>
    <row r="2" spans="1:95" ht="59.25" customHeight="1">
      <c r="A2" s="103" t="s">
        <v>190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Q2" s="104" t="s">
        <v>186</v>
      </c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43"/>
      <c r="BC2" s="43"/>
      <c r="BD2" s="43"/>
      <c r="BE2" s="43"/>
      <c r="BF2" s="43"/>
      <c r="BG2" s="43"/>
      <c r="BH2" s="43"/>
      <c r="BI2" s="43"/>
      <c r="BJ2" s="43"/>
      <c r="BK2" s="43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</row>
    <row r="3" spans="1:63" ht="35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ht="24" customHeight="1">
      <c r="A5" s="6"/>
      <c r="B5" s="99" t="s">
        <v>187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ht="24" customHeight="1">
      <c r="A6" s="6"/>
      <c r="B6" s="99" t="s">
        <v>188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3" ht="24" customHeight="1">
      <c r="A7" s="6"/>
      <c r="B7" s="99" t="s">
        <v>189</v>
      </c>
      <c r="C7" s="99"/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3" ht="24" customHeight="1">
      <c r="A8" s="6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2:94" ht="12.75">
      <c r="B9" s="3"/>
      <c r="CO9" s="6"/>
      <c r="CP9" s="6"/>
    </row>
    <row r="10" spans="1:121" ht="60" customHeight="1">
      <c r="A10" s="106" t="s">
        <v>13</v>
      </c>
      <c r="B10" s="106" t="s">
        <v>28</v>
      </c>
      <c r="C10" s="106" t="s">
        <v>16</v>
      </c>
      <c r="D10" s="107" t="s">
        <v>0</v>
      </c>
      <c r="E10" s="107" t="s">
        <v>1</v>
      </c>
      <c r="F10" s="107" t="s">
        <v>2</v>
      </c>
      <c r="G10" s="107" t="s">
        <v>178</v>
      </c>
      <c r="H10" s="108" t="s">
        <v>3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08" t="s">
        <v>14</v>
      </c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0"/>
      <c r="BC10" s="110"/>
      <c r="BD10" s="110"/>
      <c r="BE10" s="110"/>
      <c r="BF10" s="110"/>
      <c r="BG10" s="110"/>
      <c r="BH10" s="110"/>
      <c r="BI10" s="110"/>
      <c r="BJ10" s="110"/>
      <c r="BK10" s="111"/>
      <c r="BL10" s="108" t="s">
        <v>15</v>
      </c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10"/>
      <c r="CE10" s="110"/>
      <c r="CF10" s="110"/>
      <c r="CG10" s="110"/>
      <c r="CH10" s="110"/>
      <c r="CI10" s="110"/>
      <c r="CJ10" s="110"/>
      <c r="CK10" s="110"/>
      <c r="CL10" s="110"/>
      <c r="CM10" s="111"/>
      <c r="CN10" s="108" t="s">
        <v>33</v>
      </c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10"/>
      <c r="DG10" s="110"/>
      <c r="DH10" s="110"/>
      <c r="DI10" s="110"/>
      <c r="DJ10" s="110"/>
      <c r="DK10" s="110"/>
      <c r="DL10" s="110"/>
      <c r="DM10" s="110"/>
      <c r="DN10" s="110"/>
      <c r="DO10" s="111"/>
      <c r="DP10" s="106" t="s">
        <v>18</v>
      </c>
      <c r="DQ10" s="106" t="s">
        <v>22</v>
      </c>
    </row>
    <row r="11" spans="1:121" s="2" customFormat="1" ht="61.5" customHeight="1">
      <c r="A11" s="106"/>
      <c r="B11" s="106"/>
      <c r="C11" s="106"/>
      <c r="D11" s="107"/>
      <c r="E11" s="107"/>
      <c r="F11" s="107"/>
      <c r="G11" s="107"/>
      <c r="H11" s="107" t="s">
        <v>11</v>
      </c>
      <c r="I11" s="107" t="s">
        <v>12</v>
      </c>
      <c r="J11" s="107" t="s">
        <v>177</v>
      </c>
      <c r="K11" s="114" t="s">
        <v>173</v>
      </c>
      <c r="L11" s="114"/>
      <c r="M11" s="114"/>
      <c r="N11" s="114"/>
      <c r="O11" s="115" t="s">
        <v>6</v>
      </c>
      <c r="P11" s="106" t="s">
        <v>29</v>
      </c>
      <c r="Q11" s="106"/>
      <c r="R11" s="106"/>
      <c r="S11" s="106"/>
      <c r="T11" s="106"/>
      <c r="U11" s="106" t="s">
        <v>30</v>
      </c>
      <c r="V11" s="106"/>
      <c r="W11" s="106"/>
      <c r="X11" s="106"/>
      <c r="Y11" s="106"/>
      <c r="Z11" s="106" t="s">
        <v>31</v>
      </c>
      <c r="AA11" s="106"/>
      <c r="AB11" s="106"/>
      <c r="AC11" s="106"/>
      <c r="AD11" s="106"/>
      <c r="AE11" s="106" t="s">
        <v>32</v>
      </c>
      <c r="AF11" s="106"/>
      <c r="AG11" s="106"/>
      <c r="AH11" s="106"/>
      <c r="AI11" s="106"/>
      <c r="AJ11" s="107" t="s">
        <v>11</v>
      </c>
      <c r="AK11" s="107" t="s">
        <v>12</v>
      </c>
      <c r="AL11" s="107" t="s">
        <v>177</v>
      </c>
      <c r="AM11" s="106" t="s">
        <v>173</v>
      </c>
      <c r="AN11" s="106"/>
      <c r="AO11" s="106"/>
      <c r="AP11" s="106"/>
      <c r="AQ11" s="107" t="s">
        <v>6</v>
      </c>
      <c r="AR11" s="106" t="s">
        <v>29</v>
      </c>
      <c r="AS11" s="106"/>
      <c r="AT11" s="106"/>
      <c r="AU11" s="106"/>
      <c r="AV11" s="106"/>
      <c r="AW11" s="106" t="s">
        <v>30</v>
      </c>
      <c r="AX11" s="106"/>
      <c r="AY11" s="106"/>
      <c r="AZ11" s="106"/>
      <c r="BA11" s="106"/>
      <c r="BB11" s="106" t="s">
        <v>31</v>
      </c>
      <c r="BC11" s="106"/>
      <c r="BD11" s="106"/>
      <c r="BE11" s="106"/>
      <c r="BF11" s="106"/>
      <c r="BG11" s="106" t="s">
        <v>32</v>
      </c>
      <c r="BH11" s="106"/>
      <c r="BI11" s="106"/>
      <c r="BJ11" s="106"/>
      <c r="BK11" s="106"/>
      <c r="BL11" s="107" t="s">
        <v>11</v>
      </c>
      <c r="BM11" s="107" t="s">
        <v>12</v>
      </c>
      <c r="BN11" s="107" t="s">
        <v>177</v>
      </c>
      <c r="BO11" s="106" t="s">
        <v>173</v>
      </c>
      <c r="BP11" s="106"/>
      <c r="BQ11" s="106"/>
      <c r="BR11" s="106"/>
      <c r="BS11" s="107" t="s">
        <v>6</v>
      </c>
      <c r="BT11" s="106" t="s">
        <v>29</v>
      </c>
      <c r="BU11" s="106"/>
      <c r="BV11" s="106"/>
      <c r="BW11" s="106"/>
      <c r="BX11" s="106"/>
      <c r="BY11" s="106" t="s">
        <v>30</v>
      </c>
      <c r="BZ11" s="106"/>
      <c r="CA11" s="106"/>
      <c r="CB11" s="106"/>
      <c r="CC11" s="106"/>
      <c r="CD11" s="106" t="s">
        <v>31</v>
      </c>
      <c r="CE11" s="106"/>
      <c r="CF11" s="106"/>
      <c r="CG11" s="106"/>
      <c r="CH11" s="106"/>
      <c r="CI11" s="106" t="s">
        <v>32</v>
      </c>
      <c r="CJ11" s="106"/>
      <c r="CK11" s="106"/>
      <c r="CL11" s="106"/>
      <c r="CM11" s="106"/>
      <c r="CN11" s="107" t="s">
        <v>11</v>
      </c>
      <c r="CO11" s="107" t="s">
        <v>12</v>
      </c>
      <c r="CP11" s="107" t="s">
        <v>177</v>
      </c>
      <c r="CQ11" s="106" t="s">
        <v>173</v>
      </c>
      <c r="CR11" s="106"/>
      <c r="CS11" s="106"/>
      <c r="CT11" s="106"/>
      <c r="CU11" s="107" t="s">
        <v>6</v>
      </c>
      <c r="CV11" s="106" t="s">
        <v>29</v>
      </c>
      <c r="CW11" s="106"/>
      <c r="CX11" s="106"/>
      <c r="CY11" s="106"/>
      <c r="CZ11" s="106"/>
      <c r="DA11" s="106" t="s">
        <v>30</v>
      </c>
      <c r="DB11" s="106"/>
      <c r="DC11" s="106"/>
      <c r="DD11" s="106"/>
      <c r="DE11" s="106"/>
      <c r="DF11" s="106" t="s">
        <v>31</v>
      </c>
      <c r="DG11" s="106"/>
      <c r="DH11" s="106"/>
      <c r="DI11" s="106"/>
      <c r="DJ11" s="106"/>
      <c r="DK11" s="106" t="s">
        <v>32</v>
      </c>
      <c r="DL11" s="106"/>
      <c r="DM11" s="106"/>
      <c r="DN11" s="106"/>
      <c r="DO11" s="106"/>
      <c r="DP11" s="106"/>
      <c r="DQ11" s="106"/>
    </row>
    <row r="12" spans="1:121" s="2" customFormat="1" ht="220.5" customHeight="1">
      <c r="A12" s="106"/>
      <c r="B12" s="106"/>
      <c r="C12" s="106"/>
      <c r="D12" s="107"/>
      <c r="E12" s="107"/>
      <c r="F12" s="107"/>
      <c r="G12" s="107"/>
      <c r="H12" s="113"/>
      <c r="I12" s="107"/>
      <c r="J12" s="107"/>
      <c r="K12" s="40" t="s">
        <v>7</v>
      </c>
      <c r="L12" s="40" t="s">
        <v>8</v>
      </c>
      <c r="M12" s="40" t="s">
        <v>9</v>
      </c>
      <c r="N12" s="40" t="s">
        <v>10</v>
      </c>
      <c r="O12" s="115"/>
      <c r="P12" s="40" t="s">
        <v>174</v>
      </c>
      <c r="Q12" s="40" t="s">
        <v>4</v>
      </c>
      <c r="R12" s="40" t="s">
        <v>5</v>
      </c>
      <c r="S12" s="40" t="s">
        <v>175</v>
      </c>
      <c r="T12" s="40" t="s">
        <v>17</v>
      </c>
      <c r="U12" s="40" t="s">
        <v>174</v>
      </c>
      <c r="V12" s="40" t="s">
        <v>4</v>
      </c>
      <c r="W12" s="40" t="s">
        <v>5</v>
      </c>
      <c r="X12" s="40" t="s">
        <v>175</v>
      </c>
      <c r="Y12" s="40" t="s">
        <v>17</v>
      </c>
      <c r="Z12" s="40" t="s">
        <v>174</v>
      </c>
      <c r="AA12" s="40" t="s">
        <v>4</v>
      </c>
      <c r="AB12" s="40" t="s">
        <v>5</v>
      </c>
      <c r="AC12" s="40" t="s">
        <v>175</v>
      </c>
      <c r="AD12" s="40" t="s">
        <v>17</v>
      </c>
      <c r="AE12" s="40" t="s">
        <v>174</v>
      </c>
      <c r="AF12" s="40" t="s">
        <v>4</v>
      </c>
      <c r="AG12" s="40" t="s">
        <v>5</v>
      </c>
      <c r="AH12" s="40" t="s">
        <v>175</v>
      </c>
      <c r="AI12" s="40" t="s">
        <v>17</v>
      </c>
      <c r="AJ12" s="112"/>
      <c r="AK12" s="107"/>
      <c r="AL12" s="107"/>
      <c r="AM12" s="40" t="s">
        <v>7</v>
      </c>
      <c r="AN12" s="40" t="s">
        <v>8</v>
      </c>
      <c r="AO12" s="40" t="s">
        <v>9</v>
      </c>
      <c r="AP12" s="40" t="s">
        <v>10</v>
      </c>
      <c r="AQ12" s="107"/>
      <c r="AR12" s="40" t="s">
        <v>174</v>
      </c>
      <c r="AS12" s="40" t="s">
        <v>4</v>
      </c>
      <c r="AT12" s="40" t="s">
        <v>5</v>
      </c>
      <c r="AU12" s="40" t="s">
        <v>175</v>
      </c>
      <c r="AV12" s="40" t="s">
        <v>17</v>
      </c>
      <c r="AW12" s="40" t="s">
        <v>174</v>
      </c>
      <c r="AX12" s="40" t="s">
        <v>4</v>
      </c>
      <c r="AY12" s="40" t="s">
        <v>5</v>
      </c>
      <c r="AZ12" s="40" t="s">
        <v>175</v>
      </c>
      <c r="BA12" s="40" t="s">
        <v>17</v>
      </c>
      <c r="BB12" s="40" t="s">
        <v>174</v>
      </c>
      <c r="BC12" s="40" t="s">
        <v>4</v>
      </c>
      <c r="BD12" s="40" t="s">
        <v>5</v>
      </c>
      <c r="BE12" s="40" t="s">
        <v>175</v>
      </c>
      <c r="BF12" s="40" t="s">
        <v>17</v>
      </c>
      <c r="BG12" s="40" t="s">
        <v>174</v>
      </c>
      <c r="BH12" s="40" t="s">
        <v>4</v>
      </c>
      <c r="BI12" s="40" t="s">
        <v>5</v>
      </c>
      <c r="BJ12" s="40" t="s">
        <v>175</v>
      </c>
      <c r="BK12" s="40" t="s">
        <v>17</v>
      </c>
      <c r="BL12" s="112"/>
      <c r="BM12" s="107"/>
      <c r="BN12" s="107"/>
      <c r="BO12" s="40" t="s">
        <v>7</v>
      </c>
      <c r="BP12" s="40" t="s">
        <v>8</v>
      </c>
      <c r="BQ12" s="40" t="s">
        <v>9</v>
      </c>
      <c r="BR12" s="40" t="s">
        <v>10</v>
      </c>
      <c r="BS12" s="107"/>
      <c r="BT12" s="40" t="s">
        <v>174</v>
      </c>
      <c r="BU12" s="40" t="s">
        <v>4</v>
      </c>
      <c r="BV12" s="40" t="s">
        <v>5</v>
      </c>
      <c r="BW12" s="40" t="s">
        <v>175</v>
      </c>
      <c r="BX12" s="40" t="s">
        <v>17</v>
      </c>
      <c r="BY12" s="40" t="s">
        <v>174</v>
      </c>
      <c r="BZ12" s="40" t="s">
        <v>4</v>
      </c>
      <c r="CA12" s="40" t="s">
        <v>5</v>
      </c>
      <c r="CB12" s="40" t="s">
        <v>175</v>
      </c>
      <c r="CC12" s="40" t="s">
        <v>17</v>
      </c>
      <c r="CD12" s="40" t="s">
        <v>174</v>
      </c>
      <c r="CE12" s="40" t="s">
        <v>4</v>
      </c>
      <c r="CF12" s="40" t="s">
        <v>5</v>
      </c>
      <c r="CG12" s="40" t="s">
        <v>175</v>
      </c>
      <c r="CH12" s="40" t="s">
        <v>17</v>
      </c>
      <c r="CI12" s="40" t="s">
        <v>174</v>
      </c>
      <c r="CJ12" s="40" t="s">
        <v>4</v>
      </c>
      <c r="CK12" s="40" t="s">
        <v>5</v>
      </c>
      <c r="CL12" s="40" t="s">
        <v>175</v>
      </c>
      <c r="CM12" s="40" t="s">
        <v>17</v>
      </c>
      <c r="CN12" s="112"/>
      <c r="CO12" s="107"/>
      <c r="CP12" s="107"/>
      <c r="CQ12" s="40" t="s">
        <v>7</v>
      </c>
      <c r="CR12" s="40" t="s">
        <v>8</v>
      </c>
      <c r="CS12" s="40" t="s">
        <v>9</v>
      </c>
      <c r="CT12" s="40" t="s">
        <v>10</v>
      </c>
      <c r="CU12" s="107"/>
      <c r="CV12" s="40" t="s">
        <v>174</v>
      </c>
      <c r="CW12" s="40" t="s">
        <v>4</v>
      </c>
      <c r="CX12" s="40" t="s">
        <v>5</v>
      </c>
      <c r="CY12" s="40" t="s">
        <v>175</v>
      </c>
      <c r="CZ12" s="40" t="s">
        <v>17</v>
      </c>
      <c r="DA12" s="40" t="s">
        <v>174</v>
      </c>
      <c r="DB12" s="40" t="s">
        <v>4</v>
      </c>
      <c r="DC12" s="40" t="s">
        <v>5</v>
      </c>
      <c r="DD12" s="40" t="s">
        <v>175</v>
      </c>
      <c r="DE12" s="40" t="s">
        <v>17</v>
      </c>
      <c r="DF12" s="40" t="s">
        <v>174</v>
      </c>
      <c r="DG12" s="40" t="s">
        <v>4</v>
      </c>
      <c r="DH12" s="40" t="s">
        <v>5</v>
      </c>
      <c r="DI12" s="40" t="s">
        <v>175</v>
      </c>
      <c r="DJ12" s="40" t="s">
        <v>17</v>
      </c>
      <c r="DK12" s="40" t="s">
        <v>174</v>
      </c>
      <c r="DL12" s="40" t="s">
        <v>4</v>
      </c>
      <c r="DM12" s="40" t="s">
        <v>5</v>
      </c>
      <c r="DN12" s="40" t="s">
        <v>175</v>
      </c>
      <c r="DO12" s="40" t="s">
        <v>17</v>
      </c>
      <c r="DP12" s="106"/>
      <c r="DQ12" s="106"/>
    </row>
    <row r="13" spans="1:121" s="2" customFormat="1" ht="15">
      <c r="A13" s="34" t="s">
        <v>111</v>
      </c>
      <c r="B13" s="12" t="s">
        <v>34</v>
      </c>
      <c r="C13" s="20"/>
      <c r="D13" s="20">
        <v>17</v>
      </c>
      <c r="E13" s="76">
        <f>SUM(E14:E19)</f>
        <v>17</v>
      </c>
      <c r="F13" s="76">
        <f>SUM(F14:F19)</f>
        <v>1046</v>
      </c>
      <c r="G13" s="18">
        <f>SUM(G14:G19)</f>
        <v>610</v>
      </c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18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</row>
    <row r="14" spans="1:121" s="9" customFormat="1" ht="51.75" customHeight="1">
      <c r="A14" s="47" t="s">
        <v>40</v>
      </c>
      <c r="B14" s="45" t="s">
        <v>35</v>
      </c>
      <c r="C14" s="63" t="s">
        <v>109</v>
      </c>
      <c r="D14" s="21"/>
      <c r="E14" s="44">
        <v>1</v>
      </c>
      <c r="F14" s="44">
        <v>38</v>
      </c>
      <c r="G14" s="44">
        <v>16</v>
      </c>
      <c r="H14" s="73">
        <v>1</v>
      </c>
      <c r="I14" s="44">
        <v>38</v>
      </c>
      <c r="J14" s="44">
        <v>16</v>
      </c>
      <c r="K14" s="44">
        <v>16</v>
      </c>
      <c r="L14" s="44"/>
      <c r="M14" s="44"/>
      <c r="N14" s="62"/>
      <c r="O14" s="44">
        <v>22</v>
      </c>
      <c r="P14" s="64">
        <v>16</v>
      </c>
      <c r="Q14" s="64" t="s">
        <v>19</v>
      </c>
      <c r="R14" s="64">
        <v>1</v>
      </c>
      <c r="S14" s="64">
        <v>16</v>
      </c>
      <c r="T14" s="64">
        <v>38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75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75"/>
      <c r="BM14" s="60"/>
      <c r="BN14" s="60"/>
      <c r="BO14" s="60"/>
      <c r="BP14" s="60"/>
      <c r="BQ14" s="60"/>
      <c r="BR14" s="21"/>
      <c r="BS14" s="21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75"/>
      <c r="CO14" s="60"/>
      <c r="CP14" s="60"/>
      <c r="CQ14" s="60"/>
      <c r="CR14" s="60"/>
      <c r="CS14" s="60"/>
      <c r="CT14" s="60"/>
      <c r="CU14" s="21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21" t="s">
        <v>19</v>
      </c>
      <c r="DQ14" s="23" t="s">
        <v>182</v>
      </c>
    </row>
    <row r="15" spans="1:121" s="9" customFormat="1" ht="51.75" customHeight="1">
      <c r="A15" s="47" t="s">
        <v>41</v>
      </c>
      <c r="B15" s="82" t="s">
        <v>163</v>
      </c>
      <c r="C15" s="63" t="s">
        <v>109</v>
      </c>
      <c r="D15" s="21"/>
      <c r="E15" s="44">
        <v>0</v>
      </c>
      <c r="F15" s="44">
        <v>400</v>
      </c>
      <c r="G15" s="44">
        <v>400</v>
      </c>
      <c r="H15" s="73"/>
      <c r="I15" s="44">
        <v>100</v>
      </c>
      <c r="J15" s="44">
        <v>100</v>
      </c>
      <c r="K15" s="44"/>
      <c r="L15" s="44">
        <v>100</v>
      </c>
      <c r="M15" s="44"/>
      <c r="N15" s="62"/>
      <c r="O15" s="44"/>
      <c r="P15" s="64">
        <v>26</v>
      </c>
      <c r="Q15" s="64"/>
      <c r="R15" s="64"/>
      <c r="S15" s="64"/>
      <c r="T15" s="64"/>
      <c r="U15" s="64">
        <v>24</v>
      </c>
      <c r="V15" s="64" t="s">
        <v>108</v>
      </c>
      <c r="W15" s="64"/>
      <c r="X15" s="64">
        <v>50</v>
      </c>
      <c r="Y15" s="64">
        <v>50</v>
      </c>
      <c r="Z15" s="64">
        <v>26</v>
      </c>
      <c r="AA15" s="64"/>
      <c r="AB15" s="64"/>
      <c r="AC15" s="64"/>
      <c r="AD15" s="64"/>
      <c r="AE15" s="64">
        <v>24</v>
      </c>
      <c r="AF15" s="64" t="s">
        <v>108</v>
      </c>
      <c r="AG15" s="64"/>
      <c r="AH15" s="64">
        <v>50</v>
      </c>
      <c r="AI15" s="64">
        <v>50</v>
      </c>
      <c r="AJ15" s="74"/>
      <c r="AK15" s="64">
        <v>100</v>
      </c>
      <c r="AL15" s="96">
        <v>100</v>
      </c>
      <c r="AM15" s="64"/>
      <c r="AN15" s="64">
        <v>100</v>
      </c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75"/>
      <c r="BM15" s="44">
        <v>100</v>
      </c>
      <c r="BN15" s="44">
        <v>100</v>
      </c>
      <c r="BO15" s="44"/>
      <c r="BP15" s="44">
        <v>100</v>
      </c>
      <c r="BQ15" s="60"/>
      <c r="BR15" s="21"/>
      <c r="BS15" s="21"/>
      <c r="BT15" s="64">
        <v>26</v>
      </c>
      <c r="BU15" s="64"/>
      <c r="BV15" s="64"/>
      <c r="BW15" s="64"/>
      <c r="BX15" s="64"/>
      <c r="BY15" s="64">
        <v>24</v>
      </c>
      <c r="BZ15" s="64" t="s">
        <v>108</v>
      </c>
      <c r="CA15" s="64">
        <v>0</v>
      </c>
      <c r="CB15" s="64">
        <v>50</v>
      </c>
      <c r="CC15" s="64">
        <v>50</v>
      </c>
      <c r="CD15" s="64">
        <v>26</v>
      </c>
      <c r="CE15" s="64"/>
      <c r="CF15" s="64"/>
      <c r="CG15" s="64"/>
      <c r="CH15" s="64"/>
      <c r="CI15" s="64">
        <v>24</v>
      </c>
      <c r="CJ15" s="64" t="s">
        <v>108</v>
      </c>
      <c r="CK15" s="64">
        <v>0</v>
      </c>
      <c r="CL15" s="64">
        <v>50</v>
      </c>
      <c r="CM15" s="64">
        <v>50</v>
      </c>
      <c r="CN15" s="75"/>
      <c r="CO15" s="44">
        <v>100</v>
      </c>
      <c r="CP15" s="44">
        <v>100</v>
      </c>
      <c r="CQ15" s="44"/>
      <c r="CR15" s="44">
        <v>100</v>
      </c>
      <c r="CS15" s="60"/>
      <c r="CT15" s="60"/>
      <c r="CU15" s="21"/>
      <c r="CV15" s="64">
        <v>34</v>
      </c>
      <c r="CW15" s="64"/>
      <c r="CX15" s="64"/>
      <c r="CY15" s="64"/>
      <c r="CZ15" s="64"/>
      <c r="DA15" s="64">
        <v>32</v>
      </c>
      <c r="DB15" s="64" t="s">
        <v>108</v>
      </c>
      <c r="DC15" s="64"/>
      <c r="DD15" s="64">
        <v>66</v>
      </c>
      <c r="DE15" s="64"/>
      <c r="DF15" s="64">
        <v>34</v>
      </c>
      <c r="DG15" s="64" t="s">
        <v>108</v>
      </c>
      <c r="DH15" s="64"/>
      <c r="DI15" s="64">
        <v>34</v>
      </c>
      <c r="DJ15" s="64">
        <v>100</v>
      </c>
      <c r="DK15" s="60"/>
      <c r="DL15" s="60"/>
      <c r="DM15" s="60"/>
      <c r="DN15" s="60"/>
      <c r="DO15" s="60"/>
      <c r="DP15" s="21" t="s">
        <v>108</v>
      </c>
      <c r="DQ15" s="23" t="s">
        <v>126</v>
      </c>
    </row>
    <row r="16" spans="1:121" s="9" customFormat="1" ht="51.75" customHeight="1">
      <c r="A16" s="47" t="s">
        <v>42</v>
      </c>
      <c r="B16" s="45" t="s">
        <v>36</v>
      </c>
      <c r="C16" s="63" t="s">
        <v>23</v>
      </c>
      <c r="D16" s="21"/>
      <c r="E16" s="44">
        <v>4</v>
      </c>
      <c r="F16" s="44">
        <v>152</v>
      </c>
      <c r="G16" s="44">
        <v>56</v>
      </c>
      <c r="H16" s="73">
        <v>4</v>
      </c>
      <c r="I16" s="44">
        <v>152</v>
      </c>
      <c r="J16" s="44">
        <v>56</v>
      </c>
      <c r="K16" s="44">
        <v>26</v>
      </c>
      <c r="L16" s="44">
        <v>30</v>
      </c>
      <c r="M16" s="44"/>
      <c r="N16" s="62"/>
      <c r="O16" s="44">
        <v>96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>
        <v>30</v>
      </c>
      <c r="AA16" s="64"/>
      <c r="AB16" s="64"/>
      <c r="AC16" s="64"/>
      <c r="AD16" s="64"/>
      <c r="AE16" s="64">
        <v>26</v>
      </c>
      <c r="AF16" s="64" t="s">
        <v>19</v>
      </c>
      <c r="AG16" s="64">
        <v>4</v>
      </c>
      <c r="AH16" s="64">
        <v>56</v>
      </c>
      <c r="AI16" s="64">
        <v>152</v>
      </c>
      <c r="AJ16" s="75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75"/>
      <c r="BM16" s="60"/>
      <c r="BN16" s="60"/>
      <c r="BO16" s="60"/>
      <c r="BP16" s="60"/>
      <c r="BQ16" s="60"/>
      <c r="BR16" s="21"/>
      <c r="BS16" s="2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75"/>
      <c r="CO16" s="60"/>
      <c r="CP16" s="60"/>
      <c r="CQ16" s="60"/>
      <c r="CR16" s="60"/>
      <c r="CS16" s="60"/>
      <c r="CT16" s="60"/>
      <c r="CU16" s="21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21" t="s">
        <v>19</v>
      </c>
      <c r="DQ16" s="23" t="s">
        <v>125</v>
      </c>
    </row>
    <row r="17" spans="1:121" s="9" customFormat="1" ht="51.75" customHeight="1">
      <c r="A17" s="47" t="s">
        <v>43</v>
      </c>
      <c r="B17" s="45" t="s">
        <v>37</v>
      </c>
      <c r="C17" s="63" t="s">
        <v>23</v>
      </c>
      <c r="D17" s="21"/>
      <c r="E17" s="44">
        <v>4</v>
      </c>
      <c r="F17" s="44">
        <v>152</v>
      </c>
      <c r="G17" s="44">
        <v>44</v>
      </c>
      <c r="H17" s="73">
        <v>4</v>
      </c>
      <c r="I17" s="44">
        <v>152</v>
      </c>
      <c r="J17" s="44">
        <v>44</v>
      </c>
      <c r="K17" s="44">
        <v>20</v>
      </c>
      <c r="L17" s="44">
        <v>24</v>
      </c>
      <c r="M17" s="44"/>
      <c r="N17" s="62"/>
      <c r="O17" s="44">
        <v>108</v>
      </c>
      <c r="P17" s="64">
        <v>22</v>
      </c>
      <c r="Q17" s="64"/>
      <c r="R17" s="64"/>
      <c r="S17" s="64"/>
      <c r="T17" s="64"/>
      <c r="U17" s="64">
        <v>22</v>
      </c>
      <c r="V17" s="64" t="s">
        <v>19</v>
      </c>
      <c r="W17" s="64">
        <v>4</v>
      </c>
      <c r="X17" s="64">
        <v>44</v>
      </c>
      <c r="Y17" s="64">
        <v>152</v>
      </c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75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75"/>
      <c r="BM17" s="60"/>
      <c r="BN17" s="60"/>
      <c r="BO17" s="60"/>
      <c r="BP17" s="60"/>
      <c r="BQ17" s="60"/>
      <c r="BR17" s="21"/>
      <c r="BS17" s="2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75"/>
      <c r="CO17" s="60"/>
      <c r="CP17" s="60"/>
      <c r="CQ17" s="60"/>
      <c r="CR17" s="60"/>
      <c r="CS17" s="60"/>
      <c r="CT17" s="60"/>
      <c r="CU17" s="21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21" t="s">
        <v>19</v>
      </c>
      <c r="DQ17" s="23" t="s">
        <v>125</v>
      </c>
    </row>
    <row r="18" spans="1:121" s="9" customFormat="1" ht="51.75" customHeight="1">
      <c r="A18" s="47" t="s">
        <v>44</v>
      </c>
      <c r="B18" s="45" t="s">
        <v>38</v>
      </c>
      <c r="C18" s="63" t="s">
        <v>25</v>
      </c>
      <c r="D18" s="21"/>
      <c r="E18" s="44">
        <v>4</v>
      </c>
      <c r="F18" s="44">
        <v>152</v>
      </c>
      <c r="G18" s="44">
        <v>30</v>
      </c>
      <c r="H18" s="73">
        <v>4</v>
      </c>
      <c r="I18" s="44">
        <v>152</v>
      </c>
      <c r="J18" s="44">
        <v>30</v>
      </c>
      <c r="K18" s="44">
        <v>14</v>
      </c>
      <c r="L18" s="44">
        <v>16</v>
      </c>
      <c r="M18" s="44"/>
      <c r="N18" s="62"/>
      <c r="O18" s="44">
        <v>122</v>
      </c>
      <c r="P18" s="64"/>
      <c r="Q18" s="64"/>
      <c r="R18" s="64"/>
      <c r="S18" s="64"/>
      <c r="T18" s="64"/>
      <c r="U18" s="64">
        <v>10</v>
      </c>
      <c r="V18" s="64"/>
      <c r="W18" s="64"/>
      <c r="X18" s="64"/>
      <c r="Y18" s="64"/>
      <c r="Z18" s="64">
        <v>20</v>
      </c>
      <c r="AA18" s="64" t="s">
        <v>19</v>
      </c>
      <c r="AB18" s="64">
        <v>4</v>
      </c>
      <c r="AC18" s="64">
        <v>30</v>
      </c>
      <c r="AD18" s="64">
        <v>152</v>
      </c>
      <c r="AE18" s="64"/>
      <c r="AF18" s="64"/>
      <c r="AG18" s="64"/>
      <c r="AH18" s="64"/>
      <c r="AI18" s="64"/>
      <c r="AJ18" s="75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75"/>
      <c r="BM18" s="60"/>
      <c r="BN18" s="60"/>
      <c r="BO18" s="60"/>
      <c r="BP18" s="60"/>
      <c r="BQ18" s="60"/>
      <c r="BR18" s="21"/>
      <c r="BS18" s="2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75"/>
      <c r="CO18" s="60"/>
      <c r="CP18" s="60"/>
      <c r="CQ18" s="60"/>
      <c r="CR18" s="60"/>
      <c r="CS18" s="60"/>
      <c r="CT18" s="60"/>
      <c r="CU18" s="21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21" t="s">
        <v>19</v>
      </c>
      <c r="DQ18" s="23" t="s">
        <v>124</v>
      </c>
    </row>
    <row r="19" spans="1:121" ht="51.75" customHeight="1">
      <c r="A19" s="46" t="s">
        <v>45</v>
      </c>
      <c r="B19" s="45" t="s">
        <v>39</v>
      </c>
      <c r="C19" s="63" t="s">
        <v>110</v>
      </c>
      <c r="D19" s="23"/>
      <c r="E19" s="44">
        <v>4</v>
      </c>
      <c r="F19" s="44">
        <v>152</v>
      </c>
      <c r="G19" s="44">
        <v>64</v>
      </c>
      <c r="H19" s="73">
        <v>4</v>
      </c>
      <c r="I19" s="44">
        <v>152</v>
      </c>
      <c r="J19" s="44">
        <v>64</v>
      </c>
      <c r="K19" s="44">
        <v>32</v>
      </c>
      <c r="L19" s="44">
        <v>32</v>
      </c>
      <c r="M19" s="44"/>
      <c r="N19" s="58"/>
      <c r="O19" s="44">
        <v>88</v>
      </c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>
        <v>32</v>
      </c>
      <c r="AA19" s="64"/>
      <c r="AB19" s="64"/>
      <c r="AC19" s="64"/>
      <c r="AD19" s="64"/>
      <c r="AE19" s="64">
        <v>32</v>
      </c>
      <c r="AF19" s="64" t="s">
        <v>19</v>
      </c>
      <c r="AG19" s="64">
        <v>4</v>
      </c>
      <c r="AH19" s="64">
        <v>64</v>
      </c>
      <c r="AI19" s="64">
        <v>152</v>
      </c>
      <c r="AJ19" s="75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75"/>
      <c r="BM19" s="60"/>
      <c r="BN19" s="60"/>
      <c r="BO19" s="60"/>
      <c r="BP19" s="60"/>
      <c r="BQ19" s="60"/>
      <c r="BR19" s="23"/>
      <c r="BS19" s="23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75"/>
      <c r="CO19" s="60"/>
      <c r="CP19" s="60"/>
      <c r="CQ19" s="60"/>
      <c r="CR19" s="60"/>
      <c r="CS19" s="60"/>
      <c r="CT19" s="60"/>
      <c r="CU19" s="23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21" t="s">
        <v>19</v>
      </c>
      <c r="DQ19" s="23" t="s">
        <v>123</v>
      </c>
    </row>
    <row r="20" spans="1:7" s="20" customFormat="1" ht="17.25" customHeight="1">
      <c r="A20" s="12" t="s">
        <v>112</v>
      </c>
      <c r="B20" s="12" t="s">
        <v>46</v>
      </c>
      <c r="D20" s="59" t="s">
        <v>98</v>
      </c>
      <c r="E20" s="76">
        <f>E21+E40+E42+E44</f>
        <v>152</v>
      </c>
      <c r="F20" s="20">
        <f>F21+F40+F42+F44</f>
        <v>5776</v>
      </c>
      <c r="G20" s="20">
        <f>G21+G40+G42+G44</f>
        <v>1754</v>
      </c>
    </row>
    <row r="21" spans="1:121" ht="15" customHeight="1">
      <c r="A21" s="65" t="s">
        <v>113</v>
      </c>
      <c r="B21" s="50" t="s">
        <v>47</v>
      </c>
      <c r="C21" s="26"/>
      <c r="D21" s="52" t="s">
        <v>99</v>
      </c>
      <c r="E21" s="77">
        <f>SUM(E22:E39)</f>
        <v>104</v>
      </c>
      <c r="F21" s="25">
        <f>SUM(F22:F39)</f>
        <v>3952</v>
      </c>
      <c r="G21" s="25">
        <f>SUM(G22:G39)</f>
        <v>1332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0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</row>
    <row r="22" spans="1:121" ht="25.5">
      <c r="A22" s="46" t="s">
        <v>40</v>
      </c>
      <c r="B22" s="45" t="s">
        <v>164</v>
      </c>
      <c r="C22" s="61" t="s">
        <v>20</v>
      </c>
      <c r="D22" s="23"/>
      <c r="E22" s="44">
        <v>0</v>
      </c>
      <c r="F22" s="44">
        <v>0</v>
      </c>
      <c r="G22" s="44">
        <v>0</v>
      </c>
      <c r="H22" s="74"/>
      <c r="I22" s="64"/>
      <c r="J22" s="64"/>
      <c r="K22" s="64"/>
      <c r="L22" s="64"/>
      <c r="M22" s="64"/>
      <c r="N22" s="23"/>
      <c r="O22" s="60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 t="s">
        <v>19</v>
      </c>
      <c r="AG22" s="64"/>
      <c r="AH22" s="64"/>
      <c r="AI22" s="64"/>
      <c r="AJ22" s="74"/>
      <c r="AK22" s="64"/>
      <c r="AL22" s="64"/>
      <c r="AM22" s="64"/>
      <c r="AN22" s="64"/>
      <c r="AO22" s="64"/>
      <c r="AP22" s="23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74"/>
      <c r="BM22" s="64"/>
      <c r="BN22" s="64"/>
      <c r="BO22" s="64"/>
      <c r="BP22" s="64"/>
      <c r="BQ22" s="23"/>
      <c r="BR22" s="23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74"/>
      <c r="CO22" s="64"/>
      <c r="CP22" s="64"/>
      <c r="CQ22" s="64"/>
      <c r="CR22" s="64"/>
      <c r="CS22" s="64"/>
      <c r="CT22" s="23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23" t="s">
        <v>19</v>
      </c>
      <c r="DQ22" s="23" t="s">
        <v>180</v>
      </c>
    </row>
    <row r="23" spans="1:121" ht="25.5">
      <c r="A23" s="46" t="s">
        <v>41</v>
      </c>
      <c r="B23" s="45" t="s">
        <v>165</v>
      </c>
      <c r="C23" s="61" t="s">
        <v>20</v>
      </c>
      <c r="D23" s="23"/>
      <c r="E23" s="44" t="s">
        <v>73</v>
      </c>
      <c r="F23" s="44" t="s">
        <v>73</v>
      </c>
      <c r="G23" s="44">
        <v>0</v>
      </c>
      <c r="H23" s="74"/>
      <c r="I23" s="64"/>
      <c r="J23" s="64"/>
      <c r="K23" s="64"/>
      <c r="L23" s="64"/>
      <c r="M23" s="64"/>
      <c r="N23" s="23"/>
      <c r="O23" s="60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74"/>
      <c r="AK23" s="64"/>
      <c r="AL23" s="64"/>
      <c r="AM23" s="64"/>
      <c r="AN23" s="64"/>
      <c r="AO23" s="64"/>
      <c r="AP23" s="23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 t="s">
        <v>19</v>
      </c>
      <c r="BI23" s="64"/>
      <c r="BJ23" s="64"/>
      <c r="BK23" s="64"/>
      <c r="BL23" s="74"/>
      <c r="BM23" s="64"/>
      <c r="BN23" s="64"/>
      <c r="BO23" s="64"/>
      <c r="BP23" s="64"/>
      <c r="BQ23" s="23"/>
      <c r="BR23" s="23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74"/>
      <c r="CO23" s="64"/>
      <c r="CP23" s="64"/>
      <c r="CQ23" s="64"/>
      <c r="CR23" s="64"/>
      <c r="CS23" s="64"/>
      <c r="CT23" s="23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23" t="s">
        <v>19</v>
      </c>
      <c r="DQ23" s="23" t="s">
        <v>180</v>
      </c>
    </row>
    <row r="24" spans="1:121" ht="51">
      <c r="A24" s="46" t="s">
        <v>42</v>
      </c>
      <c r="B24" s="82" t="s">
        <v>60</v>
      </c>
      <c r="C24" s="94" t="s">
        <v>27</v>
      </c>
      <c r="D24" s="23"/>
      <c r="E24" s="73">
        <v>6</v>
      </c>
      <c r="F24" s="73">
        <v>228</v>
      </c>
      <c r="G24" s="73">
        <v>114</v>
      </c>
      <c r="H24" s="74">
        <v>6</v>
      </c>
      <c r="I24" s="74">
        <v>228</v>
      </c>
      <c r="J24" s="74">
        <v>114</v>
      </c>
      <c r="K24" s="74">
        <v>56</v>
      </c>
      <c r="L24" s="74">
        <v>58</v>
      </c>
      <c r="M24" s="74"/>
      <c r="N24" s="23"/>
      <c r="O24" s="75">
        <v>114</v>
      </c>
      <c r="P24" s="74">
        <v>30</v>
      </c>
      <c r="Q24" s="74"/>
      <c r="R24" s="74"/>
      <c r="S24" s="74"/>
      <c r="T24" s="74"/>
      <c r="U24" s="74">
        <v>28</v>
      </c>
      <c r="V24" s="74"/>
      <c r="W24" s="74"/>
      <c r="X24" s="74"/>
      <c r="Y24" s="74"/>
      <c r="Z24" s="74">
        <v>28</v>
      </c>
      <c r="AA24" s="74"/>
      <c r="AB24" s="74"/>
      <c r="AC24" s="74"/>
      <c r="AD24" s="74"/>
      <c r="AE24" s="74">
        <v>28</v>
      </c>
      <c r="AF24" s="74" t="s">
        <v>19</v>
      </c>
      <c r="AG24" s="74">
        <v>6</v>
      </c>
      <c r="AH24" s="74">
        <v>114</v>
      </c>
      <c r="AI24" s="74">
        <v>228</v>
      </c>
      <c r="AJ24" s="74"/>
      <c r="AK24" s="74"/>
      <c r="AL24" s="74"/>
      <c r="AM24" s="74"/>
      <c r="AN24" s="74"/>
      <c r="AO24" s="74"/>
      <c r="AP24" s="23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23"/>
      <c r="BR24" s="23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23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23" t="s">
        <v>19</v>
      </c>
      <c r="DQ24" s="23" t="s">
        <v>134</v>
      </c>
    </row>
    <row r="25" spans="1:121" ht="25.5">
      <c r="A25" s="46" t="s">
        <v>43</v>
      </c>
      <c r="B25" s="45" t="s">
        <v>61</v>
      </c>
      <c r="C25" s="61" t="s">
        <v>24</v>
      </c>
      <c r="D25" s="23"/>
      <c r="E25" s="44">
        <v>10</v>
      </c>
      <c r="F25" s="44">
        <v>380</v>
      </c>
      <c r="G25" s="44">
        <v>170</v>
      </c>
      <c r="H25" s="74">
        <v>7</v>
      </c>
      <c r="I25" s="64">
        <v>266</v>
      </c>
      <c r="J25" s="64">
        <v>114</v>
      </c>
      <c r="K25" s="64">
        <v>56</v>
      </c>
      <c r="L25" s="64">
        <v>58</v>
      </c>
      <c r="M25" s="64"/>
      <c r="N25" s="23"/>
      <c r="O25" s="60">
        <v>152</v>
      </c>
      <c r="P25" s="64">
        <v>30</v>
      </c>
      <c r="Q25" s="64"/>
      <c r="R25" s="64"/>
      <c r="S25" s="64"/>
      <c r="T25" s="64"/>
      <c r="U25" s="64">
        <v>30</v>
      </c>
      <c r="V25" s="64"/>
      <c r="W25" s="64"/>
      <c r="X25" s="64"/>
      <c r="Y25" s="64"/>
      <c r="Z25" s="64">
        <v>18</v>
      </c>
      <c r="AA25" s="64"/>
      <c r="AB25" s="64"/>
      <c r="AC25" s="64"/>
      <c r="AD25" s="64"/>
      <c r="AE25" s="64">
        <v>36</v>
      </c>
      <c r="AF25" s="64" t="s">
        <v>19</v>
      </c>
      <c r="AG25" s="64">
        <v>7</v>
      </c>
      <c r="AH25" s="64">
        <v>114</v>
      </c>
      <c r="AI25" s="64">
        <v>266</v>
      </c>
      <c r="AJ25" s="74">
        <v>3</v>
      </c>
      <c r="AK25" s="64">
        <v>114</v>
      </c>
      <c r="AL25" s="64">
        <v>56</v>
      </c>
      <c r="AM25" s="64">
        <v>28</v>
      </c>
      <c r="AN25" s="64">
        <v>28</v>
      </c>
      <c r="AO25" s="64"/>
      <c r="AP25" s="23"/>
      <c r="AQ25" s="64">
        <v>58</v>
      </c>
      <c r="AR25" s="64">
        <v>28</v>
      </c>
      <c r="AS25" s="64"/>
      <c r="AT25" s="64"/>
      <c r="AU25" s="64"/>
      <c r="AV25" s="64"/>
      <c r="AW25" s="64">
        <v>28</v>
      </c>
      <c r="AX25" s="64" t="s">
        <v>19</v>
      </c>
      <c r="AY25" s="64">
        <v>3</v>
      </c>
      <c r="AZ25" s="64">
        <v>56</v>
      </c>
      <c r="BA25" s="64">
        <v>114</v>
      </c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74"/>
      <c r="BM25" s="64"/>
      <c r="BN25" s="64"/>
      <c r="BO25" s="64"/>
      <c r="BP25" s="64"/>
      <c r="BQ25" s="23"/>
      <c r="BR25" s="23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74"/>
      <c r="CO25" s="64"/>
      <c r="CP25" s="64"/>
      <c r="CQ25" s="64"/>
      <c r="CR25" s="64"/>
      <c r="CS25" s="64"/>
      <c r="CT25" s="23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23" t="s">
        <v>19</v>
      </c>
      <c r="DQ25" s="23" t="s">
        <v>137</v>
      </c>
    </row>
    <row r="26" spans="1:121" ht="25.5">
      <c r="A26" s="46" t="s">
        <v>44</v>
      </c>
      <c r="B26" s="82" t="s">
        <v>62</v>
      </c>
      <c r="C26" s="94" t="s">
        <v>24</v>
      </c>
      <c r="D26" s="23"/>
      <c r="E26" s="73">
        <v>6</v>
      </c>
      <c r="F26" s="73">
        <v>228</v>
      </c>
      <c r="G26" s="73">
        <v>94</v>
      </c>
      <c r="H26" s="74">
        <v>6</v>
      </c>
      <c r="I26" s="74">
        <v>228</v>
      </c>
      <c r="J26" s="74">
        <v>94</v>
      </c>
      <c r="K26" s="74">
        <v>46</v>
      </c>
      <c r="L26" s="74">
        <v>48</v>
      </c>
      <c r="M26" s="74"/>
      <c r="N26" s="23"/>
      <c r="O26" s="75">
        <v>134</v>
      </c>
      <c r="P26" s="74">
        <v>38</v>
      </c>
      <c r="Q26" s="74"/>
      <c r="R26" s="74"/>
      <c r="S26" s="74"/>
      <c r="T26" s="74"/>
      <c r="U26" s="74">
        <v>38</v>
      </c>
      <c r="V26" s="74"/>
      <c r="W26" s="74"/>
      <c r="X26" s="74"/>
      <c r="Y26" s="74"/>
      <c r="Z26" s="74">
        <v>18</v>
      </c>
      <c r="AA26" s="74" t="s">
        <v>19</v>
      </c>
      <c r="AB26" s="74">
        <v>6</v>
      </c>
      <c r="AC26" s="74">
        <v>94</v>
      </c>
      <c r="AD26" s="74">
        <v>228</v>
      </c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23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23"/>
      <c r="BR26" s="23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23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23" t="s">
        <v>19</v>
      </c>
      <c r="DQ26" s="23" t="s">
        <v>137</v>
      </c>
    </row>
    <row r="27" spans="1:121" ht="28.5">
      <c r="A27" s="46" t="s">
        <v>45</v>
      </c>
      <c r="B27" s="82" t="s">
        <v>63</v>
      </c>
      <c r="C27" s="94" t="s">
        <v>24</v>
      </c>
      <c r="D27" s="23"/>
      <c r="E27" s="73">
        <v>6</v>
      </c>
      <c r="F27" s="73">
        <v>228</v>
      </c>
      <c r="G27" s="73">
        <v>70</v>
      </c>
      <c r="H27" s="74"/>
      <c r="I27" s="74"/>
      <c r="J27" s="74"/>
      <c r="K27" s="74"/>
      <c r="L27" s="74"/>
      <c r="M27" s="74"/>
      <c r="N27" s="23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>
        <v>6</v>
      </c>
      <c r="AK27" s="74">
        <v>228</v>
      </c>
      <c r="AL27" s="74">
        <v>70</v>
      </c>
      <c r="AM27" s="74">
        <v>32</v>
      </c>
      <c r="AN27" s="74">
        <v>38</v>
      </c>
      <c r="AO27" s="74"/>
      <c r="AP27" s="23"/>
      <c r="AQ27" s="74">
        <v>158</v>
      </c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>
        <v>32</v>
      </c>
      <c r="BC27" s="74"/>
      <c r="BD27" s="74"/>
      <c r="BE27" s="74"/>
      <c r="BF27" s="74"/>
      <c r="BG27" s="74">
        <v>38</v>
      </c>
      <c r="BH27" s="74" t="s">
        <v>19</v>
      </c>
      <c r="BI27" s="74">
        <v>6</v>
      </c>
      <c r="BJ27" s="74">
        <v>70</v>
      </c>
      <c r="BK27" s="74">
        <v>228</v>
      </c>
      <c r="BL27" s="74"/>
      <c r="BM27" s="74"/>
      <c r="BN27" s="74"/>
      <c r="BO27" s="74"/>
      <c r="BP27" s="74"/>
      <c r="BQ27" s="23"/>
      <c r="BR27" s="23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23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23" t="s">
        <v>19</v>
      </c>
      <c r="DQ27" s="23" t="s">
        <v>185</v>
      </c>
    </row>
    <row r="28" spans="1:121" ht="38.25">
      <c r="A28" s="46" t="s">
        <v>48</v>
      </c>
      <c r="B28" s="45" t="s">
        <v>64</v>
      </c>
      <c r="C28" s="61" t="s">
        <v>25</v>
      </c>
      <c r="D28" s="23"/>
      <c r="E28" s="44">
        <v>8</v>
      </c>
      <c r="F28" s="44">
        <v>304</v>
      </c>
      <c r="G28" s="44">
        <v>76</v>
      </c>
      <c r="H28" s="74">
        <v>5</v>
      </c>
      <c r="I28" s="64">
        <v>190</v>
      </c>
      <c r="J28" s="64">
        <v>40</v>
      </c>
      <c r="K28" s="64">
        <v>20</v>
      </c>
      <c r="L28" s="64">
        <v>20</v>
      </c>
      <c r="M28" s="64"/>
      <c r="N28" s="23"/>
      <c r="O28" s="64">
        <v>150</v>
      </c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>
        <v>10</v>
      </c>
      <c r="AA28" s="64"/>
      <c r="AB28" s="64"/>
      <c r="AC28" s="64"/>
      <c r="AD28" s="64"/>
      <c r="AE28" s="64">
        <v>30</v>
      </c>
      <c r="AF28" s="64" t="s">
        <v>19</v>
      </c>
      <c r="AG28" s="64">
        <v>5</v>
      </c>
      <c r="AH28" s="64">
        <v>40</v>
      </c>
      <c r="AI28" s="64">
        <v>190</v>
      </c>
      <c r="AJ28" s="74">
        <v>3</v>
      </c>
      <c r="AK28" s="64">
        <v>114</v>
      </c>
      <c r="AL28" s="64">
        <v>36</v>
      </c>
      <c r="AM28" s="64">
        <v>18</v>
      </c>
      <c r="AN28" s="64">
        <v>18</v>
      </c>
      <c r="AO28" s="64"/>
      <c r="AP28" s="23"/>
      <c r="AQ28" s="64">
        <v>78</v>
      </c>
      <c r="AR28" s="64">
        <v>36</v>
      </c>
      <c r="AS28" s="64" t="s">
        <v>19</v>
      </c>
      <c r="AT28" s="64">
        <v>3</v>
      </c>
      <c r="AU28" s="64">
        <v>36</v>
      </c>
      <c r="AV28" s="64">
        <v>114</v>
      </c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74"/>
      <c r="BM28" s="64"/>
      <c r="BN28" s="64"/>
      <c r="BO28" s="64"/>
      <c r="BP28" s="64"/>
      <c r="BQ28" s="23"/>
      <c r="BR28" s="23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74"/>
      <c r="CO28" s="64"/>
      <c r="CP28" s="64"/>
      <c r="CQ28" s="64"/>
      <c r="CR28" s="64"/>
      <c r="CS28" s="64"/>
      <c r="CT28" s="23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23" t="s">
        <v>19</v>
      </c>
      <c r="DQ28" s="23" t="s">
        <v>136</v>
      </c>
    </row>
    <row r="29" spans="1:121" ht="25.5">
      <c r="A29" s="46" t="s">
        <v>49</v>
      </c>
      <c r="B29" s="45" t="s">
        <v>65</v>
      </c>
      <c r="C29" s="61" t="s">
        <v>26</v>
      </c>
      <c r="D29" s="23"/>
      <c r="E29" s="44">
        <v>4</v>
      </c>
      <c r="F29" s="44">
        <v>152</v>
      </c>
      <c r="G29" s="44">
        <v>28</v>
      </c>
      <c r="H29" s="74"/>
      <c r="I29" s="64"/>
      <c r="J29" s="64"/>
      <c r="K29" s="64"/>
      <c r="L29" s="64"/>
      <c r="M29" s="64"/>
      <c r="N29" s="23"/>
      <c r="O29" s="60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74">
        <v>4</v>
      </c>
      <c r="AK29" s="64">
        <v>152</v>
      </c>
      <c r="AL29" s="64">
        <v>28</v>
      </c>
      <c r="AM29" s="64"/>
      <c r="AN29" s="64">
        <v>28</v>
      </c>
      <c r="AO29" s="64"/>
      <c r="AP29" s="23"/>
      <c r="AQ29" s="64">
        <v>124</v>
      </c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>
        <v>28</v>
      </c>
      <c r="BH29" s="64" t="s">
        <v>19</v>
      </c>
      <c r="BI29" s="64">
        <v>4</v>
      </c>
      <c r="BJ29" s="64">
        <v>28</v>
      </c>
      <c r="BK29" s="64">
        <v>152</v>
      </c>
      <c r="BL29" s="74"/>
      <c r="BM29" s="64"/>
      <c r="BN29" s="64"/>
      <c r="BO29" s="64"/>
      <c r="BP29" s="64"/>
      <c r="BQ29" s="23"/>
      <c r="BR29" s="23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74"/>
      <c r="CO29" s="64"/>
      <c r="CP29" s="64"/>
      <c r="CQ29" s="64"/>
      <c r="CR29" s="64"/>
      <c r="CS29" s="64"/>
      <c r="CT29" s="23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23" t="s">
        <v>19</v>
      </c>
      <c r="DQ29" s="23" t="s">
        <v>135</v>
      </c>
    </row>
    <row r="30" spans="1:121" ht="25.5">
      <c r="A30" s="46" t="s">
        <v>50</v>
      </c>
      <c r="B30" s="45" t="s">
        <v>66</v>
      </c>
      <c r="C30" s="61" t="s">
        <v>24</v>
      </c>
      <c r="D30" s="23"/>
      <c r="E30" s="44">
        <v>4</v>
      </c>
      <c r="F30" s="44">
        <v>152</v>
      </c>
      <c r="G30" s="44">
        <v>60</v>
      </c>
      <c r="H30" s="74"/>
      <c r="I30" s="64"/>
      <c r="J30" s="64"/>
      <c r="K30" s="64"/>
      <c r="L30" s="64"/>
      <c r="M30" s="64"/>
      <c r="N30" s="23"/>
      <c r="O30" s="60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74"/>
      <c r="AK30" s="64"/>
      <c r="AL30" s="64"/>
      <c r="AM30" s="64"/>
      <c r="AN30" s="64"/>
      <c r="AO30" s="64"/>
      <c r="AP30" s="23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74">
        <v>4</v>
      </c>
      <c r="BM30" s="64">
        <v>152</v>
      </c>
      <c r="BN30" s="64">
        <v>60</v>
      </c>
      <c r="BO30" s="64">
        <v>26</v>
      </c>
      <c r="BP30" s="64">
        <v>34</v>
      </c>
      <c r="BQ30" s="23"/>
      <c r="BR30" s="23"/>
      <c r="BS30" s="64">
        <v>92</v>
      </c>
      <c r="BT30" s="64">
        <v>30</v>
      </c>
      <c r="BU30" s="64"/>
      <c r="BV30" s="64"/>
      <c r="BW30" s="64"/>
      <c r="BX30" s="64"/>
      <c r="BY30" s="64">
        <v>30</v>
      </c>
      <c r="BZ30" s="64" t="s">
        <v>19</v>
      </c>
      <c r="CA30" s="64">
        <v>4</v>
      </c>
      <c r="CB30" s="64">
        <v>60</v>
      </c>
      <c r="CC30" s="64">
        <v>152</v>
      </c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74"/>
      <c r="CO30" s="64"/>
      <c r="CP30" s="64"/>
      <c r="CQ30" s="64"/>
      <c r="CR30" s="64"/>
      <c r="CS30" s="64"/>
      <c r="CT30" s="23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23" t="s">
        <v>19</v>
      </c>
      <c r="DQ30" s="23" t="s">
        <v>134</v>
      </c>
    </row>
    <row r="31" spans="1:121" ht="28.5">
      <c r="A31" s="46" t="s">
        <v>51</v>
      </c>
      <c r="B31" s="45" t="s">
        <v>67</v>
      </c>
      <c r="C31" s="61" t="s">
        <v>26</v>
      </c>
      <c r="D31" s="23"/>
      <c r="E31" s="44">
        <v>4</v>
      </c>
      <c r="F31" s="44">
        <v>152</v>
      </c>
      <c r="G31" s="44">
        <v>46</v>
      </c>
      <c r="H31" s="74"/>
      <c r="I31" s="64"/>
      <c r="J31" s="64"/>
      <c r="K31" s="64"/>
      <c r="L31" s="64"/>
      <c r="M31" s="64"/>
      <c r="N31" s="23"/>
      <c r="O31" s="60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74">
        <v>4</v>
      </c>
      <c r="AK31" s="64">
        <v>152</v>
      </c>
      <c r="AL31" s="64">
        <v>46</v>
      </c>
      <c r="AM31" s="64">
        <v>22</v>
      </c>
      <c r="AN31" s="64">
        <v>24</v>
      </c>
      <c r="AO31" s="64"/>
      <c r="AP31" s="23"/>
      <c r="AQ31" s="64">
        <v>106</v>
      </c>
      <c r="AR31" s="64"/>
      <c r="AS31" s="64"/>
      <c r="AT31" s="64"/>
      <c r="AU31" s="64"/>
      <c r="AV31" s="64"/>
      <c r="AW31" s="64">
        <v>20</v>
      </c>
      <c r="AX31" s="64"/>
      <c r="AY31" s="64"/>
      <c r="AZ31" s="64"/>
      <c r="BA31" s="64"/>
      <c r="BB31" s="64">
        <v>26</v>
      </c>
      <c r="BC31" s="64" t="s">
        <v>19</v>
      </c>
      <c r="BD31" s="64">
        <v>4</v>
      </c>
      <c r="BE31" s="64">
        <v>46</v>
      </c>
      <c r="BF31" s="64">
        <v>152</v>
      </c>
      <c r="BG31" s="64"/>
      <c r="BH31" s="64"/>
      <c r="BI31" s="64"/>
      <c r="BJ31" s="64"/>
      <c r="BK31" s="64"/>
      <c r="BL31" s="74"/>
      <c r="BM31" s="64"/>
      <c r="BN31" s="64"/>
      <c r="BO31" s="64"/>
      <c r="BP31" s="64"/>
      <c r="BQ31" s="23"/>
      <c r="BR31" s="23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74"/>
      <c r="CO31" s="64"/>
      <c r="CP31" s="64"/>
      <c r="CQ31" s="64"/>
      <c r="CR31" s="64"/>
      <c r="CS31" s="64"/>
      <c r="CT31" s="23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23" t="s">
        <v>19</v>
      </c>
      <c r="DQ31" s="23" t="s">
        <v>133</v>
      </c>
    </row>
    <row r="32" spans="1:121" ht="59.25" customHeight="1">
      <c r="A32" s="46" t="s">
        <v>52</v>
      </c>
      <c r="B32" s="82" t="s">
        <v>158</v>
      </c>
      <c r="C32" s="94" t="s">
        <v>27</v>
      </c>
      <c r="D32" s="23"/>
      <c r="E32" s="73">
        <v>5</v>
      </c>
      <c r="F32" s="73">
        <v>190</v>
      </c>
      <c r="G32" s="73">
        <v>48</v>
      </c>
      <c r="H32" s="74"/>
      <c r="I32" s="74"/>
      <c r="J32" s="74"/>
      <c r="K32" s="74"/>
      <c r="L32" s="74"/>
      <c r="M32" s="74"/>
      <c r="N32" s="23"/>
      <c r="O32" s="75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23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23"/>
      <c r="BR32" s="23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>
        <v>5</v>
      </c>
      <c r="CO32" s="74">
        <v>190</v>
      </c>
      <c r="CP32" s="74">
        <v>48</v>
      </c>
      <c r="CQ32" s="74">
        <v>22</v>
      </c>
      <c r="CR32" s="74">
        <v>0</v>
      </c>
      <c r="CS32" s="74">
        <v>26</v>
      </c>
      <c r="CT32" s="23"/>
      <c r="CU32" s="74">
        <v>142</v>
      </c>
      <c r="CV32" s="74">
        <v>28</v>
      </c>
      <c r="CW32" s="74"/>
      <c r="CX32" s="74"/>
      <c r="CY32" s="74"/>
      <c r="CZ32" s="74"/>
      <c r="DA32" s="74">
        <v>20</v>
      </c>
      <c r="DB32" s="74" t="s">
        <v>19</v>
      </c>
      <c r="DC32" s="74">
        <v>5</v>
      </c>
      <c r="DD32" s="74">
        <v>48</v>
      </c>
      <c r="DE32" s="74">
        <v>190</v>
      </c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23" t="s">
        <v>19</v>
      </c>
      <c r="DQ32" s="23" t="s">
        <v>132</v>
      </c>
    </row>
    <row r="33" spans="1:121" ht="51">
      <c r="A33" s="46" t="s">
        <v>53</v>
      </c>
      <c r="B33" s="82" t="s">
        <v>68</v>
      </c>
      <c r="C33" s="94" t="s">
        <v>27</v>
      </c>
      <c r="D33" s="23"/>
      <c r="E33" s="73">
        <v>5</v>
      </c>
      <c r="F33" s="73">
        <v>190</v>
      </c>
      <c r="G33" s="73">
        <v>20</v>
      </c>
      <c r="H33" s="74"/>
      <c r="I33" s="74"/>
      <c r="J33" s="74"/>
      <c r="K33" s="74"/>
      <c r="L33" s="74"/>
      <c r="M33" s="74"/>
      <c r="N33" s="23"/>
      <c r="O33" s="75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23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23"/>
      <c r="BR33" s="23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>
        <v>5</v>
      </c>
      <c r="CO33" s="74">
        <v>190</v>
      </c>
      <c r="CP33" s="74">
        <v>20</v>
      </c>
      <c r="CQ33" s="74">
        <v>0</v>
      </c>
      <c r="CR33" s="74">
        <v>0</v>
      </c>
      <c r="CS33" s="74">
        <v>20</v>
      </c>
      <c r="CT33" s="23"/>
      <c r="CU33" s="74">
        <v>170</v>
      </c>
      <c r="CV33" s="74">
        <v>18</v>
      </c>
      <c r="CW33" s="74"/>
      <c r="CX33" s="74"/>
      <c r="CY33" s="74"/>
      <c r="CZ33" s="74"/>
      <c r="DA33" s="74">
        <v>2</v>
      </c>
      <c r="DB33" s="74" t="s">
        <v>19</v>
      </c>
      <c r="DC33" s="74">
        <v>5</v>
      </c>
      <c r="DD33" s="74">
        <v>20</v>
      </c>
      <c r="DE33" s="74">
        <v>190</v>
      </c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23" t="s">
        <v>19</v>
      </c>
      <c r="DQ33" s="23" t="s">
        <v>167</v>
      </c>
    </row>
    <row r="34" spans="1:121" ht="51">
      <c r="A34" s="46" t="s">
        <v>54</v>
      </c>
      <c r="B34" s="82" t="s">
        <v>69</v>
      </c>
      <c r="C34" s="94" t="s">
        <v>27</v>
      </c>
      <c r="D34" s="23"/>
      <c r="E34" s="73">
        <v>6</v>
      </c>
      <c r="F34" s="73">
        <v>228</v>
      </c>
      <c r="G34" s="73">
        <v>112</v>
      </c>
      <c r="H34" s="74">
        <v>6</v>
      </c>
      <c r="I34" s="74">
        <v>228</v>
      </c>
      <c r="J34" s="74">
        <v>112</v>
      </c>
      <c r="K34" s="74">
        <v>46</v>
      </c>
      <c r="L34" s="74"/>
      <c r="M34" s="74">
        <v>66</v>
      </c>
      <c r="N34" s="23"/>
      <c r="O34" s="73">
        <v>116</v>
      </c>
      <c r="P34" s="74">
        <v>20</v>
      </c>
      <c r="Q34" s="74"/>
      <c r="R34" s="74"/>
      <c r="S34" s="74"/>
      <c r="T34" s="74"/>
      <c r="U34" s="74">
        <v>30</v>
      </c>
      <c r="V34" s="74"/>
      <c r="W34" s="74"/>
      <c r="X34" s="74"/>
      <c r="Y34" s="74"/>
      <c r="Z34" s="74">
        <v>30</v>
      </c>
      <c r="AA34" s="74"/>
      <c r="AB34" s="74"/>
      <c r="AC34" s="74"/>
      <c r="AD34" s="74"/>
      <c r="AE34" s="74">
        <v>32</v>
      </c>
      <c r="AF34" s="74" t="s">
        <v>19</v>
      </c>
      <c r="AG34" s="74">
        <v>6</v>
      </c>
      <c r="AH34" s="74">
        <v>112</v>
      </c>
      <c r="AI34" s="74">
        <v>228</v>
      </c>
      <c r="AJ34" s="74"/>
      <c r="AK34" s="74"/>
      <c r="AL34" s="74"/>
      <c r="AM34" s="74"/>
      <c r="AN34" s="74"/>
      <c r="AO34" s="74"/>
      <c r="AP34" s="23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23"/>
      <c r="BR34" s="23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23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23" t="s">
        <v>19</v>
      </c>
      <c r="DQ34" s="23" t="s">
        <v>131</v>
      </c>
    </row>
    <row r="35" spans="1:121" ht="51">
      <c r="A35" s="46" t="s">
        <v>55</v>
      </c>
      <c r="B35" s="82" t="s">
        <v>70</v>
      </c>
      <c r="C35" s="94" t="s">
        <v>27</v>
      </c>
      <c r="D35" s="23"/>
      <c r="E35" s="73">
        <v>6</v>
      </c>
      <c r="F35" s="73">
        <v>228</v>
      </c>
      <c r="G35" s="73">
        <v>68</v>
      </c>
      <c r="H35" s="74"/>
      <c r="I35" s="74"/>
      <c r="J35" s="74"/>
      <c r="K35" s="74"/>
      <c r="L35" s="74"/>
      <c r="M35" s="74"/>
      <c r="N35" s="23"/>
      <c r="O35" s="75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>
        <v>6</v>
      </c>
      <c r="AK35" s="74">
        <v>228</v>
      </c>
      <c r="AL35" s="74">
        <v>68</v>
      </c>
      <c r="AM35" s="74">
        <v>30</v>
      </c>
      <c r="AN35" s="74"/>
      <c r="AO35" s="95">
        <v>38</v>
      </c>
      <c r="AP35" s="23"/>
      <c r="AQ35" s="74">
        <v>160</v>
      </c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>
        <v>30</v>
      </c>
      <c r="BC35" s="74"/>
      <c r="BD35" s="74"/>
      <c r="BE35" s="74"/>
      <c r="BF35" s="74"/>
      <c r="BG35" s="74">
        <v>38</v>
      </c>
      <c r="BH35" s="74" t="s">
        <v>19</v>
      </c>
      <c r="BI35" s="74">
        <v>6</v>
      </c>
      <c r="BJ35" s="74">
        <v>68</v>
      </c>
      <c r="BK35" s="74">
        <v>228</v>
      </c>
      <c r="BL35" s="74"/>
      <c r="BM35" s="74"/>
      <c r="BN35" s="74"/>
      <c r="BO35" s="74"/>
      <c r="BP35" s="74"/>
      <c r="BQ35" s="23"/>
      <c r="BR35" s="23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23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23" t="s">
        <v>19</v>
      </c>
      <c r="DQ35" s="23" t="s">
        <v>166</v>
      </c>
    </row>
    <row r="36" spans="1:121" ht="51">
      <c r="A36" s="46" t="s">
        <v>56</v>
      </c>
      <c r="B36" s="82" t="s">
        <v>157</v>
      </c>
      <c r="C36" s="94" t="s">
        <v>27</v>
      </c>
      <c r="D36" s="23"/>
      <c r="E36" s="73">
        <v>12</v>
      </c>
      <c r="F36" s="73">
        <v>456</v>
      </c>
      <c r="G36" s="73">
        <v>188</v>
      </c>
      <c r="H36" s="74">
        <v>8</v>
      </c>
      <c r="I36" s="74">
        <v>304</v>
      </c>
      <c r="J36" s="74">
        <v>142</v>
      </c>
      <c r="K36" s="74">
        <v>56</v>
      </c>
      <c r="L36" s="74"/>
      <c r="M36" s="74">
        <v>86</v>
      </c>
      <c r="N36" s="23"/>
      <c r="O36" s="74">
        <v>162</v>
      </c>
      <c r="P36" s="74">
        <v>34</v>
      </c>
      <c r="Q36" s="74"/>
      <c r="R36" s="74"/>
      <c r="S36" s="74"/>
      <c r="T36" s="74"/>
      <c r="U36" s="74">
        <v>30</v>
      </c>
      <c r="V36" s="74"/>
      <c r="W36" s="74"/>
      <c r="X36" s="74"/>
      <c r="Y36" s="74"/>
      <c r="Z36" s="74">
        <v>40</v>
      </c>
      <c r="AA36" s="74"/>
      <c r="AB36" s="74"/>
      <c r="AC36" s="74"/>
      <c r="AD36" s="74"/>
      <c r="AE36" s="74">
        <v>38</v>
      </c>
      <c r="AF36" s="74" t="s">
        <v>19</v>
      </c>
      <c r="AG36" s="74">
        <v>8</v>
      </c>
      <c r="AH36" s="74">
        <v>142</v>
      </c>
      <c r="AI36" s="74">
        <v>304</v>
      </c>
      <c r="AJ36" s="74">
        <v>4</v>
      </c>
      <c r="AK36" s="74">
        <v>152</v>
      </c>
      <c r="AL36" s="74">
        <v>46</v>
      </c>
      <c r="AM36" s="74">
        <v>22</v>
      </c>
      <c r="AN36" s="74"/>
      <c r="AO36" s="95">
        <v>24</v>
      </c>
      <c r="AP36" s="23"/>
      <c r="AQ36" s="74">
        <v>106</v>
      </c>
      <c r="AR36" s="74">
        <v>24</v>
      </c>
      <c r="AS36" s="74"/>
      <c r="AT36" s="74"/>
      <c r="AU36" s="74"/>
      <c r="AV36" s="74"/>
      <c r="AW36" s="74">
        <v>22</v>
      </c>
      <c r="AX36" s="74" t="s">
        <v>19</v>
      </c>
      <c r="AY36" s="74">
        <v>4</v>
      </c>
      <c r="AZ36" s="74">
        <v>46</v>
      </c>
      <c r="BA36" s="74">
        <v>152</v>
      </c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23"/>
      <c r="BR36" s="23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23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23" t="s">
        <v>19</v>
      </c>
      <c r="DQ36" s="23" t="s">
        <v>130</v>
      </c>
    </row>
    <row r="37" spans="1:121" ht="51">
      <c r="A37" s="46" t="s">
        <v>57</v>
      </c>
      <c r="B37" s="82" t="s">
        <v>156</v>
      </c>
      <c r="C37" s="94" t="s">
        <v>27</v>
      </c>
      <c r="D37" s="23"/>
      <c r="E37" s="73">
        <v>8</v>
      </c>
      <c r="F37" s="73">
        <v>304</v>
      </c>
      <c r="G37" s="73">
        <v>100</v>
      </c>
      <c r="H37" s="74"/>
      <c r="I37" s="74"/>
      <c r="J37" s="74"/>
      <c r="K37" s="74"/>
      <c r="L37" s="74"/>
      <c r="M37" s="74"/>
      <c r="N37" s="23"/>
      <c r="O37" s="75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23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>
        <v>8</v>
      </c>
      <c r="BM37" s="74">
        <v>304</v>
      </c>
      <c r="BN37" s="74">
        <v>100</v>
      </c>
      <c r="BO37" s="74">
        <v>50</v>
      </c>
      <c r="BP37" s="74"/>
      <c r="BQ37" s="23">
        <v>50</v>
      </c>
      <c r="BR37" s="23"/>
      <c r="BS37" s="74">
        <v>204</v>
      </c>
      <c r="BT37" s="74">
        <v>24</v>
      </c>
      <c r="BU37" s="74"/>
      <c r="BV37" s="74"/>
      <c r="BW37" s="74"/>
      <c r="BX37" s="74"/>
      <c r="BY37" s="74">
        <v>26</v>
      </c>
      <c r="BZ37" s="74" t="s">
        <v>19</v>
      </c>
      <c r="CA37" s="74">
        <v>4</v>
      </c>
      <c r="CB37" s="74">
        <v>50</v>
      </c>
      <c r="CC37" s="74">
        <v>152</v>
      </c>
      <c r="CD37" s="74">
        <v>26</v>
      </c>
      <c r="CE37" s="74"/>
      <c r="CF37" s="74"/>
      <c r="CG37" s="74"/>
      <c r="CH37" s="74"/>
      <c r="CI37" s="74">
        <v>24</v>
      </c>
      <c r="CJ37" s="74" t="s">
        <v>19</v>
      </c>
      <c r="CK37" s="74">
        <v>4</v>
      </c>
      <c r="CL37" s="74">
        <v>50</v>
      </c>
      <c r="CM37" s="74">
        <v>152</v>
      </c>
      <c r="CN37" s="74"/>
      <c r="CO37" s="74"/>
      <c r="CP37" s="74"/>
      <c r="CQ37" s="74"/>
      <c r="CR37" s="74"/>
      <c r="CS37" s="74"/>
      <c r="CT37" s="23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23" t="s">
        <v>19</v>
      </c>
      <c r="DQ37" s="23" t="s">
        <v>129</v>
      </c>
    </row>
    <row r="38" spans="1:121" ht="51">
      <c r="A38" s="46" t="s">
        <v>58</v>
      </c>
      <c r="B38" s="82" t="s">
        <v>71</v>
      </c>
      <c r="C38" s="94" t="s">
        <v>27</v>
      </c>
      <c r="D38" s="23"/>
      <c r="E38" s="73">
        <v>8</v>
      </c>
      <c r="F38" s="73">
        <v>304</v>
      </c>
      <c r="G38" s="73">
        <v>90</v>
      </c>
      <c r="H38" s="74">
        <v>0</v>
      </c>
      <c r="I38" s="74"/>
      <c r="J38" s="74"/>
      <c r="K38" s="74"/>
      <c r="L38" s="74"/>
      <c r="M38" s="74"/>
      <c r="N38" s="23"/>
      <c r="O38" s="75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>
        <v>8</v>
      </c>
      <c r="AK38" s="74">
        <v>304</v>
      </c>
      <c r="AL38" s="74">
        <v>90</v>
      </c>
      <c r="AM38" s="74">
        <v>44</v>
      </c>
      <c r="AN38" s="74"/>
      <c r="AO38" s="95">
        <v>46</v>
      </c>
      <c r="AP38" s="23"/>
      <c r="AQ38" s="74">
        <v>214</v>
      </c>
      <c r="AR38" s="74">
        <v>24</v>
      </c>
      <c r="AS38" s="74"/>
      <c r="AT38" s="74"/>
      <c r="AU38" s="74"/>
      <c r="AV38" s="74"/>
      <c r="AW38" s="74">
        <v>24</v>
      </c>
      <c r="AX38" s="74" t="s">
        <v>19</v>
      </c>
      <c r="AY38" s="74">
        <v>4</v>
      </c>
      <c r="AZ38" s="74">
        <v>48</v>
      </c>
      <c r="BA38" s="74">
        <v>152</v>
      </c>
      <c r="BB38" s="74">
        <v>22</v>
      </c>
      <c r="BC38" s="74"/>
      <c r="BD38" s="74"/>
      <c r="BE38" s="74"/>
      <c r="BF38" s="74"/>
      <c r="BG38" s="74">
        <v>20</v>
      </c>
      <c r="BH38" s="74" t="s">
        <v>19</v>
      </c>
      <c r="BI38" s="74">
        <v>4</v>
      </c>
      <c r="BJ38" s="74">
        <v>42</v>
      </c>
      <c r="BK38" s="74">
        <v>152</v>
      </c>
      <c r="BL38" s="74"/>
      <c r="BM38" s="74"/>
      <c r="BN38" s="74"/>
      <c r="BO38" s="74"/>
      <c r="BP38" s="74"/>
      <c r="BQ38" s="23"/>
      <c r="BR38" s="23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23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23" t="s">
        <v>19</v>
      </c>
      <c r="DQ38" s="23" t="s">
        <v>128</v>
      </c>
    </row>
    <row r="39" spans="1:121" ht="51">
      <c r="A39" s="46" t="s">
        <v>59</v>
      </c>
      <c r="B39" s="45" t="s">
        <v>72</v>
      </c>
      <c r="C39" s="61" t="s">
        <v>27</v>
      </c>
      <c r="D39" s="23"/>
      <c r="E39" s="44">
        <v>6</v>
      </c>
      <c r="F39" s="44">
        <v>228</v>
      </c>
      <c r="G39" s="44">
        <v>48</v>
      </c>
      <c r="H39" s="74"/>
      <c r="I39" s="64"/>
      <c r="J39" s="64"/>
      <c r="K39" s="64"/>
      <c r="L39" s="64"/>
      <c r="M39" s="64"/>
      <c r="N39" s="23"/>
      <c r="O39" s="60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74"/>
      <c r="AK39" s="64"/>
      <c r="AL39" s="64"/>
      <c r="AM39" s="64"/>
      <c r="AN39" s="64"/>
      <c r="AO39" s="64"/>
      <c r="AP39" s="23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74"/>
      <c r="BM39" s="64"/>
      <c r="BN39" s="64"/>
      <c r="BO39" s="64"/>
      <c r="BP39" s="64"/>
      <c r="BQ39" s="23"/>
      <c r="BR39" s="23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74">
        <v>6</v>
      </c>
      <c r="CO39" s="64">
        <v>228</v>
      </c>
      <c r="CP39" s="64">
        <v>48</v>
      </c>
      <c r="CQ39" s="64">
        <v>22</v>
      </c>
      <c r="CR39" s="64">
        <v>0</v>
      </c>
      <c r="CS39" s="64">
        <v>26</v>
      </c>
      <c r="CT39" s="23"/>
      <c r="CU39" s="64">
        <v>180</v>
      </c>
      <c r="CV39" s="64">
        <v>28</v>
      </c>
      <c r="CW39" s="64"/>
      <c r="CX39" s="64"/>
      <c r="CY39" s="64"/>
      <c r="CZ39" s="64"/>
      <c r="DA39" s="64">
        <v>20</v>
      </c>
      <c r="DB39" s="64" t="s">
        <v>19</v>
      </c>
      <c r="DC39" s="64">
        <v>6</v>
      </c>
      <c r="DD39" s="64">
        <v>48</v>
      </c>
      <c r="DE39" s="64">
        <v>228</v>
      </c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23" t="s">
        <v>19</v>
      </c>
      <c r="DQ39" s="23" t="s">
        <v>127</v>
      </c>
    </row>
    <row r="40" spans="1:121" s="89" customFormat="1" ht="15">
      <c r="A40" s="84" t="s">
        <v>116</v>
      </c>
      <c r="B40" s="86" t="s">
        <v>151</v>
      </c>
      <c r="C40" s="86"/>
      <c r="D40" s="87" t="s">
        <v>100</v>
      </c>
      <c r="E40" s="88">
        <f>E41</f>
        <v>5</v>
      </c>
      <c r="F40" s="88">
        <f>F41</f>
        <v>190</v>
      </c>
      <c r="G40" s="88">
        <f>G41</f>
        <v>60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5"/>
      <c r="DQ40" s="85"/>
    </row>
    <row r="41" spans="1:121" ht="57">
      <c r="A41" s="46" t="s">
        <v>40</v>
      </c>
      <c r="B41" s="82" t="s">
        <v>74</v>
      </c>
      <c r="C41" s="31" t="s">
        <v>27</v>
      </c>
      <c r="D41" s="23"/>
      <c r="E41" s="23">
        <v>5</v>
      </c>
      <c r="F41" s="23">
        <v>190</v>
      </c>
      <c r="G41" s="23">
        <v>60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74">
        <v>5</v>
      </c>
      <c r="BM41" s="74">
        <v>190</v>
      </c>
      <c r="BN41" s="74">
        <v>60</v>
      </c>
      <c r="BO41" s="74">
        <v>26</v>
      </c>
      <c r="BP41" s="74"/>
      <c r="BQ41" s="74">
        <v>34</v>
      </c>
      <c r="BR41" s="23"/>
      <c r="BS41" s="23">
        <v>130</v>
      </c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74">
        <v>30</v>
      </c>
      <c r="CE41" s="74"/>
      <c r="CF41" s="74"/>
      <c r="CG41" s="74"/>
      <c r="CH41" s="74"/>
      <c r="CI41" s="74">
        <v>30</v>
      </c>
      <c r="CJ41" s="74" t="s">
        <v>19</v>
      </c>
      <c r="CK41" s="74">
        <v>5</v>
      </c>
      <c r="CL41" s="74">
        <v>60</v>
      </c>
      <c r="CM41" s="74">
        <v>190</v>
      </c>
      <c r="CN41" s="74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23"/>
      <c r="DL41" s="23"/>
      <c r="DM41" s="23"/>
      <c r="DN41" s="23"/>
      <c r="DO41" s="23"/>
      <c r="DP41" s="23" t="s">
        <v>19</v>
      </c>
      <c r="DQ41" s="23" t="s">
        <v>138</v>
      </c>
    </row>
    <row r="42" spans="1:121" s="9" customFormat="1" ht="28.5" customHeight="1">
      <c r="A42" s="68" t="s">
        <v>115</v>
      </c>
      <c r="B42" s="86" t="s">
        <v>152</v>
      </c>
      <c r="C42" s="24"/>
      <c r="D42" s="49" t="s">
        <v>100</v>
      </c>
      <c r="E42" s="83">
        <f>E43</f>
        <v>5</v>
      </c>
      <c r="F42" s="83">
        <f>F43</f>
        <v>190</v>
      </c>
      <c r="G42" s="83">
        <f>G43</f>
        <v>58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24"/>
      <c r="DQ42" s="24"/>
    </row>
    <row r="43" spans="1:121" s="9" customFormat="1" ht="57">
      <c r="A43" s="46" t="s">
        <v>40</v>
      </c>
      <c r="B43" s="48" t="s">
        <v>75</v>
      </c>
      <c r="C43" s="31" t="s">
        <v>27</v>
      </c>
      <c r="D43" s="23"/>
      <c r="E43" s="64">
        <v>5</v>
      </c>
      <c r="F43" s="64">
        <v>190</v>
      </c>
      <c r="G43" s="64">
        <v>58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1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74">
        <v>5</v>
      </c>
      <c r="BM43" s="64">
        <v>190</v>
      </c>
      <c r="BN43" s="64">
        <v>58</v>
      </c>
      <c r="BO43" s="64">
        <v>24</v>
      </c>
      <c r="BP43" s="64"/>
      <c r="BQ43" s="64">
        <v>34</v>
      </c>
      <c r="BR43" s="23"/>
      <c r="BS43" s="23">
        <v>132</v>
      </c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>
        <v>28</v>
      </c>
      <c r="CE43" s="64"/>
      <c r="CF43" s="64"/>
      <c r="CG43" s="64"/>
      <c r="CH43" s="64"/>
      <c r="CI43" s="64">
        <v>30</v>
      </c>
      <c r="CJ43" s="64" t="s">
        <v>19</v>
      </c>
      <c r="CK43" s="64">
        <v>5</v>
      </c>
      <c r="CL43" s="64">
        <v>58</v>
      </c>
      <c r="CM43" s="64">
        <v>190</v>
      </c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 t="s">
        <v>19</v>
      </c>
      <c r="DQ43" s="23" t="s">
        <v>139</v>
      </c>
    </row>
    <row r="44" spans="1:121" s="9" customFormat="1" ht="15">
      <c r="A44" s="67" t="s">
        <v>114</v>
      </c>
      <c r="B44" s="24" t="s">
        <v>80</v>
      </c>
      <c r="C44" s="24"/>
      <c r="D44" s="49" t="s">
        <v>101</v>
      </c>
      <c r="E44" s="49">
        <f>E45+E48+E51</f>
        <v>38</v>
      </c>
      <c r="F44" s="49">
        <f>F45+F48+F51</f>
        <v>1444</v>
      </c>
      <c r="G44" s="49">
        <f>G45+G48+G51</f>
        <v>304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24"/>
      <c r="DQ44" s="24"/>
    </row>
    <row r="45" spans="1:121" s="9" customFormat="1" ht="15.75" customHeight="1">
      <c r="A45" s="53"/>
      <c r="B45" s="54" t="s">
        <v>76</v>
      </c>
      <c r="C45" s="22"/>
      <c r="D45" s="23"/>
      <c r="E45" s="23">
        <f>E46</f>
        <v>5</v>
      </c>
      <c r="F45" s="23">
        <f>F46</f>
        <v>190</v>
      </c>
      <c r="G45" s="23">
        <f>G46</f>
        <v>48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</row>
    <row r="46" spans="1:121" s="9" customFormat="1" ht="59.25" customHeight="1">
      <c r="A46" s="46" t="s">
        <v>40</v>
      </c>
      <c r="B46" s="48" t="s">
        <v>77</v>
      </c>
      <c r="C46" s="31" t="s">
        <v>27</v>
      </c>
      <c r="D46" s="23"/>
      <c r="E46" s="23">
        <v>5</v>
      </c>
      <c r="F46" s="23">
        <v>190</v>
      </c>
      <c r="G46" s="23">
        <v>48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1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74">
        <v>5</v>
      </c>
      <c r="BM46" s="64">
        <v>190</v>
      </c>
      <c r="BN46" s="64">
        <v>48</v>
      </c>
      <c r="BO46" s="64">
        <v>24</v>
      </c>
      <c r="BP46" s="64"/>
      <c r="BQ46" s="64">
        <v>24</v>
      </c>
      <c r="BR46" s="23"/>
      <c r="BS46" s="23">
        <v>142</v>
      </c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64">
        <v>48</v>
      </c>
      <c r="CE46" s="64" t="s">
        <v>19</v>
      </c>
      <c r="CF46" s="64">
        <v>5</v>
      </c>
      <c r="CG46" s="64">
        <v>48</v>
      </c>
      <c r="CH46" s="64">
        <v>190</v>
      </c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 t="s">
        <v>19</v>
      </c>
      <c r="DQ46" s="23" t="s">
        <v>145</v>
      </c>
    </row>
    <row r="47" spans="1:121" s="9" customFormat="1" ht="59.25" customHeight="1">
      <c r="A47" s="46" t="s">
        <v>41</v>
      </c>
      <c r="B47" s="48" t="s">
        <v>78</v>
      </c>
      <c r="C47" s="31" t="s">
        <v>27</v>
      </c>
      <c r="D47" s="21"/>
      <c r="E47" s="23">
        <v>5</v>
      </c>
      <c r="F47" s="23">
        <v>190</v>
      </c>
      <c r="G47" s="23">
        <v>48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1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74">
        <v>5</v>
      </c>
      <c r="BM47" s="64">
        <v>190</v>
      </c>
      <c r="BN47" s="64">
        <v>48</v>
      </c>
      <c r="BO47" s="64">
        <v>22</v>
      </c>
      <c r="BP47" s="64"/>
      <c r="BQ47" s="64">
        <v>26</v>
      </c>
      <c r="BR47" s="23"/>
      <c r="BS47" s="23">
        <v>142</v>
      </c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64">
        <v>48</v>
      </c>
      <c r="CE47" s="64" t="s">
        <v>19</v>
      </c>
      <c r="CF47" s="64">
        <v>5</v>
      </c>
      <c r="CG47" s="64">
        <v>48</v>
      </c>
      <c r="CH47" s="64">
        <v>190</v>
      </c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 t="s">
        <v>19</v>
      </c>
      <c r="DQ47" s="23" t="s">
        <v>140</v>
      </c>
    </row>
    <row r="48" spans="1:121" s="9" customFormat="1" ht="25.5" customHeight="1">
      <c r="A48" s="46"/>
      <c r="B48" s="54" t="s">
        <v>76</v>
      </c>
      <c r="C48" s="31"/>
      <c r="D48" s="21"/>
      <c r="E48" s="23">
        <f>E49</f>
        <v>5</v>
      </c>
      <c r="F48" s="23">
        <f>F49</f>
        <v>190</v>
      </c>
      <c r="G48" s="23">
        <f>G49</f>
        <v>64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</row>
    <row r="49" spans="1:121" ht="84" customHeight="1">
      <c r="A49" s="46" t="s">
        <v>40</v>
      </c>
      <c r="B49" s="48" t="s">
        <v>79</v>
      </c>
      <c r="C49" s="31" t="s">
        <v>27</v>
      </c>
      <c r="D49" s="23"/>
      <c r="E49" s="23">
        <v>5</v>
      </c>
      <c r="F49" s="23">
        <v>190</v>
      </c>
      <c r="G49" s="23">
        <v>64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74"/>
      <c r="BL49" s="74">
        <v>5</v>
      </c>
      <c r="BM49" s="74">
        <v>190</v>
      </c>
      <c r="BN49" s="74">
        <v>64</v>
      </c>
      <c r="BO49" s="74">
        <v>30</v>
      </c>
      <c r="BP49" s="74"/>
      <c r="BQ49" s="23">
        <v>34</v>
      </c>
      <c r="BR49" s="23"/>
      <c r="BS49" s="74">
        <v>126</v>
      </c>
      <c r="BT49" s="74">
        <v>30</v>
      </c>
      <c r="BU49" s="74"/>
      <c r="BV49" s="74"/>
      <c r="BW49" s="74"/>
      <c r="BX49" s="74"/>
      <c r="BY49" s="74">
        <v>34</v>
      </c>
      <c r="BZ49" s="74" t="s">
        <v>19</v>
      </c>
      <c r="CA49" s="74">
        <v>5</v>
      </c>
      <c r="CB49" s="74">
        <v>64</v>
      </c>
      <c r="CC49" s="74">
        <v>190</v>
      </c>
      <c r="CD49" s="74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 t="s">
        <v>19</v>
      </c>
      <c r="DQ49" s="23" t="s">
        <v>159</v>
      </c>
    </row>
    <row r="50" spans="1:121" s="9" customFormat="1" ht="84" customHeight="1">
      <c r="A50" s="46" t="s">
        <v>41</v>
      </c>
      <c r="B50" s="81" t="s">
        <v>155</v>
      </c>
      <c r="C50" s="31" t="s">
        <v>27</v>
      </c>
      <c r="D50" s="23"/>
      <c r="E50" s="23">
        <v>5</v>
      </c>
      <c r="F50" s="23">
        <v>190</v>
      </c>
      <c r="G50" s="23">
        <v>64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1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64"/>
      <c r="BL50" s="74">
        <v>5</v>
      </c>
      <c r="BM50" s="64">
        <v>190</v>
      </c>
      <c r="BN50" s="64">
        <v>64</v>
      </c>
      <c r="BO50" s="64">
        <v>30</v>
      </c>
      <c r="BP50" s="64"/>
      <c r="BQ50" s="23">
        <v>34</v>
      </c>
      <c r="BR50" s="23"/>
      <c r="BS50" s="64">
        <v>126</v>
      </c>
      <c r="BT50" s="64">
        <v>30</v>
      </c>
      <c r="BU50" s="64"/>
      <c r="BV50" s="64"/>
      <c r="BW50" s="64"/>
      <c r="BX50" s="64"/>
      <c r="BY50" s="64">
        <v>34</v>
      </c>
      <c r="BZ50" s="64" t="s">
        <v>19</v>
      </c>
      <c r="CA50" s="64">
        <v>5</v>
      </c>
      <c r="CB50" s="64">
        <v>64</v>
      </c>
      <c r="CC50" s="64">
        <v>190</v>
      </c>
      <c r="CD50" s="64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 t="s">
        <v>19</v>
      </c>
      <c r="DQ50" s="23" t="s">
        <v>161</v>
      </c>
    </row>
    <row r="51" spans="1:121" s="9" customFormat="1" ht="18.75" customHeight="1">
      <c r="A51" s="46"/>
      <c r="B51" s="54" t="s">
        <v>154</v>
      </c>
      <c r="C51" s="31"/>
      <c r="D51" s="23"/>
      <c r="E51" s="23">
        <f>SUM(E52:E55)</f>
        <v>28</v>
      </c>
      <c r="F51" s="23">
        <f>SUM(F52:F55)</f>
        <v>1064</v>
      </c>
      <c r="G51" s="23">
        <f>SUM(G52:G55)</f>
        <v>192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</row>
    <row r="52" spans="1:121" s="9" customFormat="1" ht="69.75" customHeight="1">
      <c r="A52" s="46" t="s">
        <v>40</v>
      </c>
      <c r="B52" s="48" t="s">
        <v>82</v>
      </c>
      <c r="C52" s="31" t="s">
        <v>27</v>
      </c>
      <c r="D52" s="23"/>
      <c r="E52" s="23">
        <v>7</v>
      </c>
      <c r="F52" s="23">
        <v>266</v>
      </c>
      <c r="G52" s="23">
        <v>48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1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74">
        <v>7</v>
      </c>
      <c r="CO52" s="64">
        <v>266</v>
      </c>
      <c r="CP52" s="64">
        <v>48</v>
      </c>
      <c r="CQ52" s="64">
        <v>22</v>
      </c>
      <c r="CR52" s="64">
        <v>0</v>
      </c>
      <c r="CS52" s="64">
        <v>26</v>
      </c>
      <c r="CT52" s="23"/>
      <c r="CU52" s="23">
        <v>218</v>
      </c>
      <c r="CV52" s="64">
        <v>46</v>
      </c>
      <c r="CW52" s="64"/>
      <c r="CX52" s="64"/>
      <c r="CY52" s="64"/>
      <c r="CZ52" s="64"/>
      <c r="DA52" s="64">
        <v>2</v>
      </c>
      <c r="DB52" s="64" t="s">
        <v>19</v>
      </c>
      <c r="DC52" s="64">
        <v>7</v>
      </c>
      <c r="DD52" s="64">
        <v>48</v>
      </c>
      <c r="DE52" s="64">
        <v>266</v>
      </c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23" t="s">
        <v>19</v>
      </c>
      <c r="DQ52" s="23" t="s">
        <v>142</v>
      </c>
    </row>
    <row r="53" spans="1:121" s="9" customFormat="1" ht="75.75" customHeight="1">
      <c r="A53" s="46" t="s">
        <v>41</v>
      </c>
      <c r="B53" s="66" t="s">
        <v>81</v>
      </c>
      <c r="C53" s="31" t="s">
        <v>27</v>
      </c>
      <c r="D53" s="23"/>
      <c r="E53" s="23">
        <v>7</v>
      </c>
      <c r="F53" s="23">
        <v>266</v>
      </c>
      <c r="G53" s="23">
        <v>48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1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74">
        <v>7</v>
      </c>
      <c r="CO53" s="64">
        <v>266</v>
      </c>
      <c r="CP53" s="64">
        <v>48</v>
      </c>
      <c r="CQ53" s="64">
        <v>22</v>
      </c>
      <c r="CR53" s="64">
        <v>0</v>
      </c>
      <c r="CS53" s="64">
        <v>26</v>
      </c>
      <c r="CT53" s="23"/>
      <c r="CU53" s="23">
        <v>218</v>
      </c>
      <c r="CV53" s="64">
        <v>2</v>
      </c>
      <c r="CW53" s="64"/>
      <c r="CX53" s="64"/>
      <c r="CY53" s="64"/>
      <c r="CZ53" s="64"/>
      <c r="DA53" s="64"/>
      <c r="DB53" s="64"/>
      <c r="DC53" s="64"/>
      <c r="DD53" s="64"/>
      <c r="DE53" s="64"/>
      <c r="DF53" s="64">
        <v>46</v>
      </c>
      <c r="DG53" s="64" t="s">
        <v>19</v>
      </c>
      <c r="DH53" s="64">
        <v>7</v>
      </c>
      <c r="DI53" s="64">
        <v>48</v>
      </c>
      <c r="DJ53" s="64">
        <v>266</v>
      </c>
      <c r="DK53" s="64"/>
      <c r="DL53" s="64"/>
      <c r="DM53" s="64"/>
      <c r="DN53" s="64"/>
      <c r="DO53" s="64"/>
      <c r="DP53" s="23" t="s">
        <v>19</v>
      </c>
      <c r="DQ53" s="23" t="s">
        <v>141</v>
      </c>
    </row>
    <row r="54" spans="1:121" s="9" customFormat="1" ht="65.25" customHeight="1">
      <c r="A54" s="46" t="s">
        <v>42</v>
      </c>
      <c r="B54" s="48" t="s">
        <v>83</v>
      </c>
      <c r="C54" s="31" t="s">
        <v>27</v>
      </c>
      <c r="D54" s="23"/>
      <c r="E54" s="23">
        <v>7</v>
      </c>
      <c r="F54" s="23">
        <v>266</v>
      </c>
      <c r="G54" s="23">
        <v>48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1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74">
        <v>7</v>
      </c>
      <c r="CO54" s="64">
        <v>266</v>
      </c>
      <c r="CP54" s="64">
        <v>48</v>
      </c>
      <c r="CQ54" s="64">
        <v>20</v>
      </c>
      <c r="CR54" s="64"/>
      <c r="CS54" s="64">
        <v>28</v>
      </c>
      <c r="CT54" s="23"/>
      <c r="CU54" s="23">
        <v>218</v>
      </c>
      <c r="CV54" s="64">
        <v>0</v>
      </c>
      <c r="CW54" s="64"/>
      <c r="CX54" s="64"/>
      <c r="CY54" s="64"/>
      <c r="CZ54" s="64"/>
      <c r="DA54" s="64">
        <v>0</v>
      </c>
      <c r="DB54" s="64"/>
      <c r="DC54" s="64"/>
      <c r="DD54" s="64"/>
      <c r="DE54" s="64"/>
      <c r="DF54" s="64">
        <v>48</v>
      </c>
      <c r="DG54" s="64" t="s">
        <v>19</v>
      </c>
      <c r="DH54" s="64">
        <v>7</v>
      </c>
      <c r="DI54" s="64">
        <v>48</v>
      </c>
      <c r="DJ54" s="64">
        <v>266</v>
      </c>
      <c r="DK54" s="64">
        <v>0</v>
      </c>
      <c r="DL54" s="64"/>
      <c r="DM54" s="64"/>
      <c r="DN54" s="64"/>
      <c r="DO54" s="64"/>
      <c r="DP54" s="23" t="s">
        <v>19</v>
      </c>
      <c r="DQ54" s="23" t="s">
        <v>144</v>
      </c>
    </row>
    <row r="55" spans="1:121" s="9" customFormat="1" ht="58.5" customHeight="1">
      <c r="A55" s="46" t="s">
        <v>43</v>
      </c>
      <c r="B55" s="48" t="s">
        <v>84</v>
      </c>
      <c r="C55" s="31" t="s">
        <v>27</v>
      </c>
      <c r="D55" s="23"/>
      <c r="E55" s="23">
        <v>7</v>
      </c>
      <c r="F55" s="23">
        <v>266</v>
      </c>
      <c r="G55" s="23">
        <v>48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1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74">
        <v>7</v>
      </c>
      <c r="CO55" s="64">
        <v>266</v>
      </c>
      <c r="CP55" s="64">
        <v>48</v>
      </c>
      <c r="CQ55" s="64">
        <v>22</v>
      </c>
      <c r="CR55" s="64"/>
      <c r="CS55" s="64">
        <v>26</v>
      </c>
      <c r="CT55" s="23"/>
      <c r="CU55" s="23">
        <v>218</v>
      </c>
      <c r="CV55" s="64"/>
      <c r="CW55" s="64"/>
      <c r="CX55" s="64"/>
      <c r="CY55" s="64"/>
      <c r="CZ55" s="64"/>
      <c r="DA55" s="64">
        <v>20</v>
      </c>
      <c r="DB55" s="64"/>
      <c r="DC55" s="64"/>
      <c r="DD55" s="64"/>
      <c r="DE55" s="64"/>
      <c r="DF55" s="64">
        <v>28</v>
      </c>
      <c r="DG55" s="64" t="s">
        <v>19</v>
      </c>
      <c r="DH55" s="64">
        <v>7</v>
      </c>
      <c r="DI55" s="64">
        <v>48</v>
      </c>
      <c r="DJ55" s="64">
        <v>266</v>
      </c>
      <c r="DK55" s="64"/>
      <c r="DL55" s="64"/>
      <c r="DM55" s="64"/>
      <c r="DN55" s="64"/>
      <c r="DO55" s="64"/>
      <c r="DP55" s="23" t="s">
        <v>19</v>
      </c>
      <c r="DQ55" s="23" t="s">
        <v>143</v>
      </c>
    </row>
    <row r="56" spans="1:121" s="9" customFormat="1" ht="58.5" customHeight="1">
      <c r="A56" s="46" t="s">
        <v>44</v>
      </c>
      <c r="B56" s="48" t="s">
        <v>176</v>
      </c>
      <c r="C56" s="31" t="s">
        <v>27</v>
      </c>
      <c r="D56" s="23"/>
      <c r="E56" s="23">
        <v>7</v>
      </c>
      <c r="F56" s="23">
        <v>266</v>
      </c>
      <c r="G56" s="23">
        <v>48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1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74">
        <v>7</v>
      </c>
      <c r="CO56" s="64">
        <v>266</v>
      </c>
      <c r="CP56" s="64">
        <v>48</v>
      </c>
      <c r="CQ56" s="64">
        <v>22</v>
      </c>
      <c r="CR56" s="64"/>
      <c r="CS56" s="64">
        <v>26</v>
      </c>
      <c r="CT56" s="23"/>
      <c r="CU56" s="23">
        <v>218</v>
      </c>
      <c r="CV56" s="64"/>
      <c r="CW56" s="64"/>
      <c r="CX56" s="64"/>
      <c r="CY56" s="64"/>
      <c r="CZ56" s="64"/>
      <c r="DA56" s="64">
        <v>20</v>
      </c>
      <c r="DB56" s="64"/>
      <c r="DC56" s="64"/>
      <c r="DD56" s="64"/>
      <c r="DE56" s="64"/>
      <c r="DF56" s="64">
        <v>28</v>
      </c>
      <c r="DG56" s="64" t="s">
        <v>19</v>
      </c>
      <c r="DH56" s="64">
        <v>7</v>
      </c>
      <c r="DI56" s="64">
        <v>48</v>
      </c>
      <c r="DJ56" s="64">
        <v>266</v>
      </c>
      <c r="DK56" s="64"/>
      <c r="DL56" s="64"/>
      <c r="DM56" s="64"/>
      <c r="DN56" s="64"/>
      <c r="DO56" s="64"/>
      <c r="DP56" s="23" t="s">
        <v>19</v>
      </c>
      <c r="DQ56" s="23" t="s">
        <v>160</v>
      </c>
    </row>
    <row r="57" spans="1:121" ht="15">
      <c r="A57" s="28" t="s">
        <v>117</v>
      </c>
      <c r="B57" s="28" t="s">
        <v>85</v>
      </c>
      <c r="C57" s="30"/>
      <c r="D57" s="56">
        <v>20</v>
      </c>
      <c r="E57" s="56">
        <f>SUM(E58:E61)</f>
        <v>20</v>
      </c>
      <c r="F57" s="56">
        <f>SUM(F58:F61)</f>
        <v>760</v>
      </c>
      <c r="G57" s="56">
        <f>SUM(G58:G61)</f>
        <v>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29"/>
      <c r="DQ57" s="29"/>
    </row>
    <row r="58" spans="1:121" ht="30" customHeight="1">
      <c r="A58" s="46" t="s">
        <v>40</v>
      </c>
      <c r="B58" s="48" t="s">
        <v>86</v>
      </c>
      <c r="C58" s="48"/>
      <c r="D58" s="48"/>
      <c r="E58" s="69">
        <v>5</v>
      </c>
      <c r="F58" s="69">
        <v>190</v>
      </c>
      <c r="G58" s="69" t="s">
        <v>122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v>5</v>
      </c>
      <c r="AK58" s="23">
        <v>190</v>
      </c>
      <c r="AL58" s="23">
        <v>60</v>
      </c>
      <c r="AM58" s="23">
        <v>30</v>
      </c>
      <c r="AN58" s="23">
        <v>30</v>
      </c>
      <c r="AO58" s="23"/>
      <c r="AP58" s="23"/>
      <c r="AQ58" s="23">
        <v>130</v>
      </c>
      <c r="AR58" s="23">
        <v>30</v>
      </c>
      <c r="AS58" s="23"/>
      <c r="AT58" s="23"/>
      <c r="AU58" s="23"/>
      <c r="AV58" s="23"/>
      <c r="AW58" s="23">
        <v>30</v>
      </c>
      <c r="AX58" s="23" t="s">
        <v>19</v>
      </c>
      <c r="AY58" s="23">
        <v>5</v>
      </c>
      <c r="AZ58" s="23">
        <v>190</v>
      </c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 t="s">
        <v>19</v>
      </c>
      <c r="DQ58" s="23"/>
    </row>
    <row r="59" spans="1:121" ht="31.5" customHeight="1">
      <c r="A59" s="46" t="s">
        <v>41</v>
      </c>
      <c r="B59" s="48" t="s">
        <v>87</v>
      </c>
      <c r="C59" s="48"/>
      <c r="D59" s="48"/>
      <c r="E59" s="69">
        <v>5</v>
      </c>
      <c r="F59" s="69">
        <v>190</v>
      </c>
      <c r="G59" s="69" t="s">
        <v>122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>
        <v>5</v>
      </c>
      <c r="AK59" s="23">
        <v>190</v>
      </c>
      <c r="AL59" s="23">
        <v>60</v>
      </c>
      <c r="AM59" s="23">
        <v>30</v>
      </c>
      <c r="AN59" s="23">
        <v>30</v>
      </c>
      <c r="AO59" s="23"/>
      <c r="AP59" s="23"/>
      <c r="AQ59" s="23">
        <v>130</v>
      </c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>
        <v>30</v>
      </c>
      <c r="BC59" s="23"/>
      <c r="BD59" s="23"/>
      <c r="BE59" s="23"/>
      <c r="BF59" s="23"/>
      <c r="BG59" s="23">
        <v>30</v>
      </c>
      <c r="BH59" s="23" t="s">
        <v>19</v>
      </c>
      <c r="BI59" s="23">
        <v>5</v>
      </c>
      <c r="BJ59" s="23">
        <v>190</v>
      </c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 t="s">
        <v>19</v>
      </c>
      <c r="DQ59" s="23"/>
    </row>
    <row r="60" spans="1:121" ht="30.75" customHeight="1">
      <c r="A60" s="46" t="s">
        <v>42</v>
      </c>
      <c r="B60" s="48" t="s">
        <v>88</v>
      </c>
      <c r="C60" s="48"/>
      <c r="D60" s="48"/>
      <c r="E60" s="69">
        <v>5</v>
      </c>
      <c r="F60" s="69">
        <v>190</v>
      </c>
      <c r="G60" s="69" t="s">
        <v>122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>
        <v>5</v>
      </c>
      <c r="BM60" s="23">
        <v>190</v>
      </c>
      <c r="BN60" s="23">
        <v>60</v>
      </c>
      <c r="BO60" s="23">
        <v>30</v>
      </c>
      <c r="BP60" s="23">
        <v>30</v>
      </c>
      <c r="BQ60" s="23"/>
      <c r="BR60" s="23"/>
      <c r="BS60" s="23">
        <v>130</v>
      </c>
      <c r="BT60" s="23">
        <v>30</v>
      </c>
      <c r="BU60" s="23"/>
      <c r="BV60" s="23"/>
      <c r="BW60" s="23"/>
      <c r="BX60" s="23"/>
      <c r="BY60" s="23">
        <v>30</v>
      </c>
      <c r="BZ60" s="23" t="s">
        <v>19</v>
      </c>
      <c r="CA60" s="23">
        <v>5</v>
      </c>
      <c r="CB60" s="23">
        <v>190</v>
      </c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 t="s">
        <v>19</v>
      </c>
      <c r="DQ60" s="23"/>
    </row>
    <row r="61" spans="1:121" ht="33.75" customHeight="1">
      <c r="A61" s="46" t="s">
        <v>43</v>
      </c>
      <c r="B61" s="48" t="s">
        <v>89</v>
      </c>
      <c r="C61" s="48"/>
      <c r="D61" s="48"/>
      <c r="E61" s="69">
        <v>5</v>
      </c>
      <c r="F61" s="69">
        <v>190</v>
      </c>
      <c r="G61" s="69" t="s">
        <v>122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>
        <v>5</v>
      </c>
      <c r="BM61" s="23">
        <v>190</v>
      </c>
      <c r="BN61" s="23">
        <v>60</v>
      </c>
      <c r="BO61" s="23">
        <v>30</v>
      </c>
      <c r="BP61" s="23">
        <v>30</v>
      </c>
      <c r="BQ61" s="23"/>
      <c r="BR61" s="23"/>
      <c r="BS61" s="23">
        <v>130</v>
      </c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>
        <v>30</v>
      </c>
      <c r="CE61" s="23"/>
      <c r="CF61" s="23"/>
      <c r="CG61" s="23"/>
      <c r="CH61" s="23"/>
      <c r="CI61" s="23">
        <v>30</v>
      </c>
      <c r="CJ61" s="23" t="s">
        <v>19</v>
      </c>
      <c r="CK61" s="23">
        <v>5</v>
      </c>
      <c r="CL61" s="23">
        <v>190</v>
      </c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 t="s">
        <v>19</v>
      </c>
      <c r="DQ61" s="23"/>
    </row>
    <row r="62" spans="1:121" ht="36.75" customHeight="1">
      <c r="A62" s="28" t="s">
        <v>118</v>
      </c>
      <c r="B62" s="28" t="s">
        <v>153</v>
      </c>
      <c r="C62" s="28"/>
      <c r="D62" s="55" t="s">
        <v>102</v>
      </c>
      <c r="E62" s="51">
        <f>E63+E67+E70+E72</f>
        <v>48</v>
      </c>
      <c r="F62" s="51">
        <f>F63+F67+F70+F72</f>
        <v>1824</v>
      </c>
      <c r="G62" s="51">
        <f>G63+G67+G70+G72</f>
        <v>190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28"/>
      <c r="DQ62" s="28"/>
    </row>
    <row r="63" spans="1:121" ht="23.25" customHeight="1">
      <c r="A63" s="36"/>
      <c r="B63" s="27" t="s">
        <v>90</v>
      </c>
      <c r="C63" s="26"/>
      <c r="D63" s="25"/>
      <c r="E63" s="25">
        <f>E64+E65+E66</f>
        <v>13</v>
      </c>
      <c r="F63" s="25">
        <f>F64+F65+F66</f>
        <v>494</v>
      </c>
      <c r="G63" s="25">
        <f>G64+G65+G66</f>
        <v>0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</row>
    <row r="64" spans="1:122" ht="66" customHeight="1">
      <c r="A64" s="46" t="s">
        <v>40</v>
      </c>
      <c r="B64" s="48" t="s">
        <v>91</v>
      </c>
      <c r="C64" s="31" t="s">
        <v>27</v>
      </c>
      <c r="D64" s="23"/>
      <c r="E64" s="23">
        <v>4</v>
      </c>
      <c r="F64" s="23">
        <v>152</v>
      </c>
      <c r="G64" s="23">
        <v>0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>
        <v>4</v>
      </c>
      <c r="BM64" s="23">
        <v>152</v>
      </c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64" t="s">
        <v>19</v>
      </c>
      <c r="CK64" s="64">
        <v>4</v>
      </c>
      <c r="CL64" s="64"/>
      <c r="CM64" s="64">
        <v>152</v>
      </c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 t="s">
        <v>19</v>
      </c>
      <c r="DQ64" s="23" t="s">
        <v>183</v>
      </c>
      <c r="DR64" s="78"/>
    </row>
    <row r="65" spans="1:121" ht="57.75" customHeight="1">
      <c r="A65" s="46" t="s">
        <v>41</v>
      </c>
      <c r="B65" s="48" t="s">
        <v>92</v>
      </c>
      <c r="C65" s="31" t="s">
        <v>27</v>
      </c>
      <c r="D65" s="23"/>
      <c r="E65" s="23">
        <v>5</v>
      </c>
      <c r="F65" s="23">
        <v>190</v>
      </c>
      <c r="G65" s="23">
        <v>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>
        <v>5</v>
      </c>
      <c r="CO65" s="23">
        <v>190</v>
      </c>
      <c r="CP65" s="23"/>
      <c r="CQ65" s="23"/>
      <c r="CR65" s="23"/>
      <c r="CS65" s="23"/>
      <c r="CT65" s="23"/>
      <c r="CU65" s="23">
        <v>190</v>
      </c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64" t="s">
        <v>19</v>
      </c>
      <c r="DM65" s="64">
        <v>5</v>
      </c>
      <c r="DN65" s="64"/>
      <c r="DO65" s="64">
        <v>190</v>
      </c>
      <c r="DP65" s="23" t="s">
        <v>19</v>
      </c>
      <c r="DQ65" s="23" t="s">
        <v>146</v>
      </c>
    </row>
    <row r="66" spans="1:121" ht="55.5" customHeight="1">
      <c r="A66" s="46" t="s">
        <v>42</v>
      </c>
      <c r="B66" s="48" t="s">
        <v>93</v>
      </c>
      <c r="C66" s="31" t="s">
        <v>27</v>
      </c>
      <c r="D66" s="23"/>
      <c r="E66" s="23">
        <v>4</v>
      </c>
      <c r="F66" s="23">
        <v>152</v>
      </c>
      <c r="G66" s="23">
        <v>0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>
        <v>4</v>
      </c>
      <c r="AK66" s="23">
        <v>152</v>
      </c>
      <c r="AL66" s="23"/>
      <c r="AM66" s="23"/>
      <c r="AN66" s="23"/>
      <c r="AO66" s="23"/>
      <c r="AP66" s="23"/>
      <c r="AQ66" s="23">
        <v>152</v>
      </c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 t="s">
        <v>19</v>
      </c>
      <c r="BI66" s="23">
        <v>4</v>
      </c>
      <c r="BJ66" s="23"/>
      <c r="BK66" s="23">
        <v>152</v>
      </c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 t="s">
        <v>19</v>
      </c>
      <c r="DQ66" s="23" t="s">
        <v>168</v>
      </c>
    </row>
    <row r="67" spans="1:121" ht="48.75" customHeight="1">
      <c r="A67" s="35"/>
      <c r="B67" s="27" t="s">
        <v>170</v>
      </c>
      <c r="C67" s="26"/>
      <c r="D67" s="25"/>
      <c r="E67" s="25">
        <f>E68+E69</f>
        <v>12</v>
      </c>
      <c r="F67" s="25">
        <f>F68+F69</f>
        <v>456</v>
      </c>
      <c r="G67" s="25">
        <f>G68+G69</f>
        <v>190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</row>
    <row r="68" spans="1:121" ht="63.75" customHeight="1">
      <c r="A68" s="46" t="s">
        <v>40</v>
      </c>
      <c r="B68" s="48" t="s">
        <v>94</v>
      </c>
      <c r="C68" s="31" t="s">
        <v>27</v>
      </c>
      <c r="D68" s="23"/>
      <c r="E68" s="23">
        <v>6</v>
      </c>
      <c r="F68" s="23">
        <v>228</v>
      </c>
      <c r="G68" s="23">
        <v>78</v>
      </c>
      <c r="H68" s="23">
        <v>3</v>
      </c>
      <c r="I68" s="23">
        <v>114</v>
      </c>
      <c r="J68" s="23">
        <v>56</v>
      </c>
      <c r="K68" s="23"/>
      <c r="L68" s="23"/>
      <c r="M68" s="23">
        <v>56</v>
      </c>
      <c r="N68" s="23"/>
      <c r="O68" s="23">
        <v>58</v>
      </c>
      <c r="P68" s="23">
        <v>14</v>
      </c>
      <c r="Q68" s="23"/>
      <c r="R68" s="23"/>
      <c r="S68" s="23"/>
      <c r="T68" s="23"/>
      <c r="U68" s="23">
        <v>14</v>
      </c>
      <c r="V68" s="23"/>
      <c r="W68" s="23"/>
      <c r="X68" s="23"/>
      <c r="Y68" s="23"/>
      <c r="Z68" s="23">
        <v>14</v>
      </c>
      <c r="AA68" s="23"/>
      <c r="AB68" s="23"/>
      <c r="AC68" s="23"/>
      <c r="AD68" s="23"/>
      <c r="AE68" s="23">
        <v>14</v>
      </c>
      <c r="AF68" s="23" t="s">
        <v>19</v>
      </c>
      <c r="AG68" s="23">
        <v>3</v>
      </c>
      <c r="AH68" s="23">
        <v>56</v>
      </c>
      <c r="AI68" s="23">
        <v>114</v>
      </c>
      <c r="AJ68" s="23">
        <v>3</v>
      </c>
      <c r="AK68" s="23">
        <v>114</v>
      </c>
      <c r="AL68" s="23">
        <v>20</v>
      </c>
      <c r="AM68" s="23"/>
      <c r="AN68" s="23"/>
      <c r="AO68" s="23">
        <v>20</v>
      </c>
      <c r="AP68" s="23"/>
      <c r="AQ68" s="23">
        <v>94</v>
      </c>
      <c r="AR68" s="23"/>
      <c r="AS68" s="23"/>
      <c r="AT68" s="23"/>
      <c r="AU68" s="23"/>
      <c r="AV68" s="23"/>
      <c r="AW68" s="23">
        <v>10</v>
      </c>
      <c r="AX68" s="23"/>
      <c r="AY68" s="23"/>
      <c r="AZ68" s="23"/>
      <c r="BA68" s="23"/>
      <c r="BB68" s="23">
        <v>10</v>
      </c>
      <c r="BC68" s="23" t="s">
        <v>19</v>
      </c>
      <c r="BD68" s="23">
        <v>3</v>
      </c>
      <c r="BE68" s="23">
        <v>20</v>
      </c>
      <c r="BF68" s="23">
        <v>114</v>
      </c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 t="s">
        <v>19</v>
      </c>
      <c r="DQ68" s="23" t="s">
        <v>148</v>
      </c>
    </row>
    <row r="69" spans="1:121" ht="63.75" customHeight="1">
      <c r="A69" s="46" t="s">
        <v>41</v>
      </c>
      <c r="B69" s="48" t="s">
        <v>95</v>
      </c>
      <c r="C69" s="31" t="s">
        <v>27</v>
      </c>
      <c r="D69" s="23"/>
      <c r="E69" s="23">
        <v>6</v>
      </c>
      <c r="F69" s="23">
        <v>228</v>
      </c>
      <c r="G69" s="23">
        <v>112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>
        <v>3</v>
      </c>
      <c r="BM69" s="23">
        <v>114</v>
      </c>
      <c r="BN69" s="23">
        <v>56</v>
      </c>
      <c r="BO69" s="23"/>
      <c r="BP69" s="23">
        <v>56</v>
      </c>
      <c r="BQ69" s="23"/>
      <c r="BR69" s="23"/>
      <c r="BS69" s="23">
        <v>58</v>
      </c>
      <c r="BT69" s="23">
        <v>14</v>
      </c>
      <c r="BU69" s="23"/>
      <c r="BV69" s="23"/>
      <c r="BW69" s="23"/>
      <c r="BX69" s="23"/>
      <c r="BY69" s="23">
        <v>14</v>
      </c>
      <c r="BZ69" s="23"/>
      <c r="CA69" s="23"/>
      <c r="CB69" s="23"/>
      <c r="CC69" s="23"/>
      <c r="CD69" s="23">
        <v>14</v>
      </c>
      <c r="CE69" s="23"/>
      <c r="CF69" s="23"/>
      <c r="CG69" s="23"/>
      <c r="CH69" s="23"/>
      <c r="CI69" s="23">
        <v>14</v>
      </c>
      <c r="CJ69" s="23" t="s">
        <v>19</v>
      </c>
      <c r="CK69" s="23">
        <v>3</v>
      </c>
      <c r="CL69" s="23">
        <v>56</v>
      </c>
      <c r="CM69" s="23">
        <v>114</v>
      </c>
      <c r="CN69" s="23">
        <v>3</v>
      </c>
      <c r="CO69" s="23">
        <v>114</v>
      </c>
      <c r="CP69" s="23">
        <v>30</v>
      </c>
      <c r="CQ69" s="23"/>
      <c r="CR69" s="23">
        <v>30</v>
      </c>
      <c r="CS69" s="23"/>
      <c r="CT69" s="23"/>
      <c r="CU69" s="23">
        <v>84</v>
      </c>
      <c r="CV69" s="23">
        <v>6</v>
      </c>
      <c r="CW69" s="23"/>
      <c r="CX69" s="23"/>
      <c r="CY69" s="23"/>
      <c r="CZ69" s="23"/>
      <c r="DA69" s="23">
        <v>12</v>
      </c>
      <c r="DB69" s="23"/>
      <c r="DC69" s="23"/>
      <c r="DD69" s="23"/>
      <c r="DE69" s="23"/>
      <c r="DF69" s="23">
        <v>12</v>
      </c>
      <c r="DG69" s="23" t="s">
        <v>19</v>
      </c>
      <c r="DH69" s="23">
        <v>3</v>
      </c>
      <c r="DI69" s="23">
        <v>30</v>
      </c>
      <c r="DJ69" s="23">
        <v>114</v>
      </c>
      <c r="DK69" s="23"/>
      <c r="DL69" s="23"/>
      <c r="DM69" s="23"/>
      <c r="DN69" s="23"/>
      <c r="DO69" s="23"/>
      <c r="DP69" s="23" t="s">
        <v>19</v>
      </c>
      <c r="DQ69" s="23" t="s">
        <v>147</v>
      </c>
    </row>
    <row r="70" spans="1:121" ht="19.5" customHeight="1">
      <c r="A70" s="36"/>
      <c r="B70" s="27" t="s">
        <v>96</v>
      </c>
      <c r="C70" s="26"/>
      <c r="D70" s="25"/>
      <c r="E70" s="25">
        <f>E71</f>
        <v>15</v>
      </c>
      <c r="F70" s="25">
        <f>F71</f>
        <v>570</v>
      </c>
      <c r="G70" s="25">
        <v>0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>
        <f>AJ71</f>
        <v>5</v>
      </c>
      <c r="AK70" s="25">
        <f>AK71</f>
        <v>190</v>
      </c>
      <c r="AL70" s="25">
        <f>AL71</f>
        <v>0</v>
      </c>
      <c r="AM70" s="25"/>
      <c r="AN70" s="25"/>
      <c r="AO70" s="25"/>
      <c r="AP70" s="25"/>
      <c r="AQ70" s="25">
        <f>AQ71</f>
        <v>0</v>
      </c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>
        <f>BF71</f>
        <v>190</v>
      </c>
      <c r="BG70" s="25"/>
      <c r="BH70" s="25"/>
      <c r="BI70" s="25"/>
      <c r="BJ70" s="25"/>
      <c r="BK70" s="25"/>
      <c r="BL70" s="25">
        <f>BL71</f>
        <v>5</v>
      </c>
      <c r="BM70" s="25">
        <f>BM71</f>
        <v>190</v>
      </c>
      <c r="BN70" s="25">
        <f>BN71</f>
        <v>0</v>
      </c>
      <c r="BO70" s="25"/>
      <c r="BP70" s="25"/>
      <c r="BQ70" s="25"/>
      <c r="BR70" s="25"/>
      <c r="BS70" s="25">
        <f>BS71</f>
        <v>0</v>
      </c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>
        <f>CH71</f>
        <v>190</v>
      </c>
      <c r="CI70" s="25"/>
      <c r="CJ70" s="25"/>
      <c r="CK70" s="25"/>
      <c r="CL70" s="25"/>
      <c r="CM70" s="36"/>
      <c r="CN70" s="25">
        <f>CN71</f>
        <v>5</v>
      </c>
      <c r="CO70" s="25">
        <f>CO71</f>
        <v>190</v>
      </c>
      <c r="CP70" s="25">
        <f>CP71</f>
        <v>0</v>
      </c>
      <c r="CQ70" s="25"/>
      <c r="CR70" s="25"/>
      <c r="CS70" s="25"/>
      <c r="CT70" s="25"/>
      <c r="CU70" s="25">
        <f>CU71</f>
        <v>0</v>
      </c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>
        <f>DH71</f>
        <v>5</v>
      </c>
      <c r="DI70" s="25"/>
      <c r="DJ70" s="25">
        <f>DJ71</f>
        <v>190</v>
      </c>
      <c r="DK70" s="25"/>
      <c r="DL70" s="25"/>
      <c r="DM70" s="25"/>
      <c r="DN70" s="25"/>
      <c r="DO70" s="25"/>
      <c r="DP70" s="25"/>
      <c r="DQ70" s="25"/>
    </row>
    <row r="71" spans="1:121" ht="57">
      <c r="A71" s="46" t="s">
        <v>40</v>
      </c>
      <c r="B71" s="48" t="s">
        <v>149</v>
      </c>
      <c r="C71" s="31" t="s">
        <v>27</v>
      </c>
      <c r="D71" s="23"/>
      <c r="E71" s="23">
        <v>15</v>
      </c>
      <c r="F71" s="23">
        <v>570</v>
      </c>
      <c r="G71" s="23">
        <v>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>
        <v>5</v>
      </c>
      <c r="AK71" s="23">
        <v>190</v>
      </c>
      <c r="AL71" s="23">
        <v>0</v>
      </c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 t="s">
        <v>19</v>
      </c>
      <c r="BD71" s="23">
        <v>5</v>
      </c>
      <c r="BE71" s="23"/>
      <c r="BF71" s="23">
        <v>190</v>
      </c>
      <c r="BG71" s="23"/>
      <c r="BH71" s="23"/>
      <c r="BI71" s="23"/>
      <c r="BJ71" s="23"/>
      <c r="BK71" s="23"/>
      <c r="BL71" s="23">
        <v>5</v>
      </c>
      <c r="BM71" s="23">
        <v>190</v>
      </c>
      <c r="BN71" s="23">
        <v>0</v>
      </c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 t="s">
        <v>19</v>
      </c>
      <c r="CF71" s="23">
        <v>5</v>
      </c>
      <c r="CG71" s="23"/>
      <c r="CH71" s="23">
        <v>190</v>
      </c>
      <c r="CI71" s="23"/>
      <c r="CJ71" s="23"/>
      <c r="CK71" s="23"/>
      <c r="CL71" s="23"/>
      <c r="CM71" s="23"/>
      <c r="CN71" s="23">
        <v>5</v>
      </c>
      <c r="CO71" s="23">
        <v>190</v>
      </c>
      <c r="CP71" s="23">
        <v>0</v>
      </c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 t="s">
        <v>19</v>
      </c>
      <c r="DH71" s="23">
        <v>5</v>
      </c>
      <c r="DI71" s="23"/>
      <c r="DJ71" s="23">
        <v>190</v>
      </c>
      <c r="DK71" s="23"/>
      <c r="DL71" s="23"/>
      <c r="DM71" s="23"/>
      <c r="DN71" s="23"/>
      <c r="DO71" s="23"/>
      <c r="DP71" s="23" t="s">
        <v>19</v>
      </c>
      <c r="DQ71" s="23" t="s">
        <v>184</v>
      </c>
    </row>
    <row r="72" spans="1:121" ht="14.25">
      <c r="A72" s="36"/>
      <c r="B72" s="27" t="s">
        <v>97</v>
      </c>
      <c r="C72" s="36"/>
      <c r="D72" s="36"/>
      <c r="E72" s="25">
        <f>E73+E74</f>
        <v>8</v>
      </c>
      <c r="F72" s="25">
        <f>F73+F74</f>
        <v>304</v>
      </c>
      <c r="G72" s="25">
        <f>G73+G74</f>
        <v>0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36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72"/>
      <c r="CL72" s="72"/>
      <c r="CM72" s="72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36"/>
      <c r="DQ72" s="36"/>
    </row>
    <row r="73" spans="1:121" ht="57">
      <c r="A73" s="46" t="s">
        <v>40</v>
      </c>
      <c r="B73" s="48" t="s">
        <v>169</v>
      </c>
      <c r="C73" s="31" t="s">
        <v>27</v>
      </c>
      <c r="D73" s="37"/>
      <c r="E73" s="91">
        <v>2</v>
      </c>
      <c r="F73" s="91">
        <v>76</v>
      </c>
      <c r="G73" s="92">
        <v>0</v>
      </c>
      <c r="H73" s="91">
        <v>2</v>
      </c>
      <c r="I73" s="91">
        <v>76</v>
      </c>
      <c r="J73" s="37"/>
      <c r="K73" s="37"/>
      <c r="L73" s="37"/>
      <c r="M73" s="37"/>
      <c r="N73" s="37"/>
      <c r="O73" s="23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23" t="s">
        <v>19</v>
      </c>
      <c r="AG73" s="23">
        <v>2</v>
      </c>
      <c r="AH73" s="23"/>
      <c r="AI73" s="23">
        <v>76</v>
      </c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23" t="s">
        <v>19</v>
      </c>
      <c r="DQ73" s="23" t="s">
        <v>181</v>
      </c>
    </row>
    <row r="74" spans="1:121" ht="57">
      <c r="A74" s="46" t="s">
        <v>41</v>
      </c>
      <c r="B74" s="48" t="s">
        <v>97</v>
      </c>
      <c r="C74" s="31" t="s">
        <v>27</v>
      </c>
      <c r="D74" s="37"/>
      <c r="E74" s="91">
        <v>6</v>
      </c>
      <c r="F74" s="91">
        <v>228</v>
      </c>
      <c r="G74" s="92">
        <v>0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23">
        <v>6</v>
      </c>
      <c r="BM74" s="23">
        <v>228</v>
      </c>
      <c r="BN74" s="23"/>
      <c r="BO74" s="23"/>
      <c r="BP74" s="23"/>
      <c r="BQ74" s="23"/>
      <c r="BR74" s="23"/>
      <c r="BS74" s="23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23" t="s">
        <v>19</v>
      </c>
      <c r="CK74" s="23">
        <v>6</v>
      </c>
      <c r="CL74" s="23"/>
      <c r="CM74" s="23">
        <v>228</v>
      </c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23" t="s">
        <v>19</v>
      </c>
      <c r="DQ74" s="23" t="s">
        <v>181</v>
      </c>
    </row>
    <row r="75" spans="1:121" ht="42.75">
      <c r="A75" s="36"/>
      <c r="B75" s="70" t="s">
        <v>120</v>
      </c>
      <c r="C75" s="71" t="s">
        <v>20</v>
      </c>
      <c r="D75" s="36"/>
      <c r="E75" s="93">
        <v>0</v>
      </c>
      <c r="F75" s="93">
        <v>0</v>
      </c>
      <c r="G75" s="93">
        <v>0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70" t="s">
        <v>19</v>
      </c>
      <c r="DH75" s="36"/>
      <c r="DI75" s="36"/>
      <c r="DJ75" s="36"/>
      <c r="DK75" s="36"/>
      <c r="DL75" s="36"/>
      <c r="DM75" s="36"/>
      <c r="DN75" s="36"/>
      <c r="DO75" s="36"/>
      <c r="DP75" s="23" t="s">
        <v>19</v>
      </c>
      <c r="DQ75" s="23" t="s">
        <v>162</v>
      </c>
    </row>
    <row r="76" spans="1:122" ht="15">
      <c r="A76" s="57" t="s">
        <v>121</v>
      </c>
      <c r="B76" s="80" t="s">
        <v>105</v>
      </c>
      <c r="C76" s="29"/>
      <c r="D76" s="29"/>
      <c r="E76" s="56">
        <f>E77+E78</f>
        <v>16</v>
      </c>
      <c r="F76" s="56">
        <f>F77+F78</f>
        <v>608</v>
      </c>
      <c r="G76" s="56">
        <f>G77+G78</f>
        <v>284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29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29"/>
      <c r="DQ76" s="29"/>
      <c r="DR76" s="19"/>
    </row>
    <row r="77" spans="1:122" ht="45">
      <c r="A77" s="23">
        <v>1</v>
      </c>
      <c r="B77" s="90" t="s">
        <v>171</v>
      </c>
      <c r="C77" s="33" t="s">
        <v>20</v>
      </c>
      <c r="D77" s="23"/>
      <c r="E77" s="23">
        <v>2</v>
      </c>
      <c r="F77" s="23">
        <v>76</v>
      </c>
      <c r="G77" s="23">
        <v>36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>
        <v>2</v>
      </c>
      <c r="CO77" s="23">
        <v>76</v>
      </c>
      <c r="CP77" s="23">
        <v>36</v>
      </c>
      <c r="CQ77" s="23"/>
      <c r="CR77" s="23"/>
      <c r="CS77" s="23">
        <v>36</v>
      </c>
      <c r="CT77" s="23"/>
      <c r="CU77" s="23">
        <v>40</v>
      </c>
      <c r="CV77" s="23">
        <v>16</v>
      </c>
      <c r="CW77" s="23"/>
      <c r="CX77" s="23"/>
      <c r="CY77" s="23"/>
      <c r="CZ77" s="23"/>
      <c r="DA77" s="23"/>
      <c r="DB77" s="23"/>
      <c r="DC77" s="23"/>
      <c r="DD77" s="23"/>
      <c r="DE77" s="23"/>
      <c r="DF77" s="23">
        <v>20</v>
      </c>
      <c r="DG77" s="23" t="s">
        <v>19</v>
      </c>
      <c r="DH77" s="23">
        <v>2</v>
      </c>
      <c r="DI77" s="23">
        <v>36</v>
      </c>
      <c r="DJ77" s="23">
        <v>76</v>
      </c>
      <c r="DK77" s="23"/>
      <c r="DL77" s="23"/>
      <c r="DM77" s="23"/>
      <c r="DN77" s="23"/>
      <c r="DO77" s="23"/>
      <c r="DP77" s="23" t="s">
        <v>19</v>
      </c>
      <c r="DQ77" s="23" t="s">
        <v>150</v>
      </c>
      <c r="DR77" s="19"/>
    </row>
    <row r="78" spans="1:122" ht="45">
      <c r="A78" s="23">
        <v>2</v>
      </c>
      <c r="B78" s="31" t="s">
        <v>106</v>
      </c>
      <c r="C78" s="33" t="s">
        <v>20</v>
      </c>
      <c r="D78" s="23"/>
      <c r="E78" s="23">
        <v>14</v>
      </c>
      <c r="F78" s="23">
        <v>532</v>
      </c>
      <c r="G78" s="23">
        <v>248</v>
      </c>
      <c r="H78" s="23">
        <v>8</v>
      </c>
      <c r="I78" s="23">
        <v>304</v>
      </c>
      <c r="J78" s="23">
        <v>144</v>
      </c>
      <c r="K78" s="23"/>
      <c r="L78" s="23"/>
      <c r="M78" s="23">
        <v>144</v>
      </c>
      <c r="N78" s="23"/>
      <c r="O78" s="23">
        <v>160</v>
      </c>
      <c r="P78" s="23">
        <v>40</v>
      </c>
      <c r="Q78" s="23"/>
      <c r="R78" s="23"/>
      <c r="S78" s="23"/>
      <c r="T78" s="23"/>
      <c r="U78" s="23">
        <v>40</v>
      </c>
      <c r="V78" s="23" t="s">
        <v>19</v>
      </c>
      <c r="W78" s="23">
        <v>4</v>
      </c>
      <c r="X78" s="23">
        <v>64</v>
      </c>
      <c r="Y78" s="23">
        <v>152</v>
      </c>
      <c r="Z78" s="23">
        <v>32</v>
      </c>
      <c r="AA78" s="23"/>
      <c r="AB78" s="23"/>
      <c r="AC78" s="23"/>
      <c r="AD78" s="23"/>
      <c r="AE78" s="23">
        <v>32</v>
      </c>
      <c r="AF78" s="23"/>
      <c r="AG78" s="23"/>
      <c r="AH78" s="23"/>
      <c r="AI78" s="23"/>
      <c r="AJ78" s="23">
        <v>6</v>
      </c>
      <c r="AK78" s="23">
        <v>228</v>
      </c>
      <c r="AL78" s="23">
        <v>104</v>
      </c>
      <c r="AM78" s="23"/>
      <c r="AN78" s="23"/>
      <c r="AO78" s="23">
        <v>104</v>
      </c>
      <c r="AP78" s="23"/>
      <c r="AQ78" s="23">
        <v>124</v>
      </c>
      <c r="AR78" s="23">
        <v>32</v>
      </c>
      <c r="AS78" s="23"/>
      <c r="AT78" s="23"/>
      <c r="AU78" s="23"/>
      <c r="AV78" s="23"/>
      <c r="AW78" s="23">
        <v>32</v>
      </c>
      <c r="AX78" s="23" t="s">
        <v>19</v>
      </c>
      <c r="AY78" s="23">
        <v>4</v>
      </c>
      <c r="AZ78" s="23">
        <v>64</v>
      </c>
      <c r="BA78" s="23">
        <v>152</v>
      </c>
      <c r="BB78" s="23">
        <v>40</v>
      </c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 t="s">
        <v>19</v>
      </c>
      <c r="DQ78" s="23" t="s">
        <v>179</v>
      </c>
      <c r="DR78" s="19"/>
    </row>
    <row r="79" spans="1:122" ht="15">
      <c r="A79" s="57" t="s">
        <v>119</v>
      </c>
      <c r="B79" s="57" t="s">
        <v>104</v>
      </c>
      <c r="C79" s="30"/>
      <c r="D79" s="29"/>
      <c r="E79" s="56">
        <f>E80</f>
        <v>3</v>
      </c>
      <c r="F79" s="56">
        <f>F80</f>
        <v>114</v>
      </c>
      <c r="G79" s="56">
        <f>G80</f>
        <v>0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29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32"/>
      <c r="DQ79" s="29"/>
      <c r="DR79"/>
    </row>
    <row r="80" spans="1:122" ht="57">
      <c r="A80" s="23">
        <v>1</v>
      </c>
      <c r="B80" s="31" t="s">
        <v>103</v>
      </c>
      <c r="C80" s="31" t="s">
        <v>27</v>
      </c>
      <c r="D80" s="23"/>
      <c r="E80" s="23">
        <v>3</v>
      </c>
      <c r="F80" s="23">
        <v>114</v>
      </c>
      <c r="G80" s="23">
        <v>0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>
        <v>3</v>
      </c>
      <c r="CO80" s="23">
        <v>114</v>
      </c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 t="s">
        <v>19</v>
      </c>
      <c r="DM80" s="23"/>
      <c r="DN80" s="23"/>
      <c r="DO80" s="23"/>
      <c r="DP80" s="23" t="s">
        <v>19</v>
      </c>
      <c r="DQ80" s="23" t="s">
        <v>184</v>
      </c>
      <c r="DR80" s="19"/>
    </row>
    <row r="81" spans="1:122" ht="21.75" customHeight="1">
      <c r="A81" s="29"/>
      <c r="B81" s="30" t="s">
        <v>107</v>
      </c>
      <c r="C81" s="30"/>
      <c r="D81" s="29">
        <v>240</v>
      </c>
      <c r="E81" s="79">
        <f>E13+E20+E57+E62+E79</f>
        <v>240</v>
      </c>
      <c r="F81" s="29">
        <f>F13+F20+F57+F62+F79</f>
        <v>9520</v>
      </c>
      <c r="G81" s="29">
        <f>G13+G20+G57+G62+G79</f>
        <v>2554</v>
      </c>
      <c r="H81" s="29">
        <v>60</v>
      </c>
      <c r="I81" s="29">
        <v>2380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v>60</v>
      </c>
      <c r="AK81" s="29">
        <v>2380</v>
      </c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>
        <v>60</v>
      </c>
      <c r="BM81" s="29">
        <v>2380</v>
      </c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>
        <v>60</v>
      </c>
      <c r="CO81" s="29">
        <v>2380</v>
      </c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/>
    </row>
    <row r="82" spans="1:95" ht="21.75" customHeight="1">
      <c r="A82" s="41"/>
      <c r="B82" s="39"/>
      <c r="C82" s="42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19"/>
    </row>
    <row r="83" spans="2:121" ht="44.25" customHeight="1">
      <c r="B83" s="38"/>
      <c r="C83" s="16"/>
      <c r="D83" s="16"/>
      <c r="E83" s="16"/>
      <c r="F83" s="16"/>
      <c r="G83" s="16"/>
      <c r="H83" s="16"/>
      <c r="I83" s="16"/>
      <c r="J83" s="16"/>
      <c r="K83" s="16"/>
      <c r="L83" s="16"/>
      <c r="DQ83" s="97"/>
    </row>
    <row r="84" spans="2:95" ht="16.5" customHeight="1">
      <c r="B84" s="38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7"/>
      <c r="N84" s="7"/>
      <c r="O84" s="7"/>
      <c r="P84" s="7"/>
      <c r="Q84" s="7"/>
      <c r="R84" s="7"/>
      <c r="S84" s="7"/>
      <c r="BS84" s="11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</row>
    <row r="85" spans="2:95" ht="17.25" customHeight="1">
      <c r="B85" s="39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7"/>
      <c r="N85" s="7"/>
      <c r="O85" s="7"/>
      <c r="P85" s="7"/>
      <c r="Q85" s="7"/>
      <c r="R85" s="7"/>
      <c r="S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</row>
    <row r="86" spans="2:102" ht="18" customHeight="1">
      <c r="B86" s="3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BS86" s="116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3"/>
      <c r="CR86" s="13"/>
      <c r="CS86" s="13"/>
      <c r="CT86" s="13"/>
      <c r="CU86" s="13"/>
      <c r="CV86" s="13"/>
      <c r="CW86" s="13"/>
      <c r="CX86" s="13"/>
    </row>
    <row r="87" spans="2:102" ht="18">
      <c r="B87" s="3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8"/>
      <c r="N87" s="8"/>
      <c r="O87" s="8"/>
      <c r="P87" s="8"/>
      <c r="Q87" s="8"/>
      <c r="R87" s="8"/>
      <c r="S87" s="8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4"/>
      <c r="CS87" s="4"/>
      <c r="CT87" s="4"/>
      <c r="CU87" s="4"/>
      <c r="CV87" s="4"/>
      <c r="CW87" s="4"/>
      <c r="CX87" s="4"/>
    </row>
    <row r="88" spans="2:102" ht="18" customHeight="1">
      <c r="B88" s="3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8"/>
      <c r="N88" s="8"/>
      <c r="O88" s="8"/>
      <c r="P88" s="8"/>
      <c r="Q88" s="8"/>
      <c r="R88" s="8"/>
      <c r="S88" s="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CQ88" s="8"/>
      <c r="CR88" s="4"/>
      <c r="CS88" s="4"/>
      <c r="CT88" s="4"/>
      <c r="CU88" s="4"/>
      <c r="CV88" s="4"/>
      <c r="CW88" s="4"/>
      <c r="CX88" s="4"/>
    </row>
    <row r="89" spans="2:12" ht="12.75">
      <c r="B89" s="4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2:12" ht="12.75"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2:94" ht="18">
      <c r="B91" s="4"/>
      <c r="C91" s="17"/>
      <c r="D91" s="17"/>
      <c r="E91" s="17"/>
      <c r="F91" s="17"/>
      <c r="G91" s="17"/>
      <c r="H91" s="17"/>
      <c r="I91" s="17"/>
      <c r="J91" s="17"/>
      <c r="K91" s="17"/>
      <c r="L91" s="17"/>
      <c r="BS91" s="116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</row>
    <row r="92" ht="12.75">
      <c r="C92" s="1"/>
    </row>
  </sheetData>
  <sheetProtection/>
  <mergeCells count="58">
    <mergeCell ref="CV11:CZ11"/>
    <mergeCell ref="DA11:DE11"/>
    <mergeCell ref="DF11:DJ11"/>
    <mergeCell ref="DK11:DO11"/>
    <mergeCell ref="BS86:CP86"/>
    <mergeCell ref="BS91:CP91"/>
    <mergeCell ref="CN11:CN12"/>
    <mergeCell ref="CO11:CO12"/>
    <mergeCell ref="CP11:CP12"/>
    <mergeCell ref="CQ11:CT11"/>
    <mergeCell ref="BM11:BM12"/>
    <mergeCell ref="BN11:BN12"/>
    <mergeCell ref="BO11:BR11"/>
    <mergeCell ref="CU11:CU12"/>
    <mergeCell ref="BS11:BS12"/>
    <mergeCell ref="BT11:BX11"/>
    <mergeCell ref="BY11:CC11"/>
    <mergeCell ref="CD11:CH11"/>
    <mergeCell ref="CI11:CM11"/>
    <mergeCell ref="BB11:BF11"/>
    <mergeCell ref="BG11:BK11"/>
    <mergeCell ref="AM11:AP11"/>
    <mergeCell ref="AQ11:AQ12"/>
    <mergeCell ref="AR11:AV11"/>
    <mergeCell ref="BL11:BL12"/>
    <mergeCell ref="DP10:DP12"/>
    <mergeCell ref="DQ10:DQ12"/>
    <mergeCell ref="H11:H12"/>
    <mergeCell ref="I11:I12"/>
    <mergeCell ref="J11:J12"/>
    <mergeCell ref="K11:N11"/>
    <mergeCell ref="O11:O12"/>
    <mergeCell ref="P11:T11"/>
    <mergeCell ref="U11:Y11"/>
    <mergeCell ref="AL11:AL12"/>
    <mergeCell ref="G10:G12"/>
    <mergeCell ref="H10:AI10"/>
    <mergeCell ref="AJ10:BK10"/>
    <mergeCell ref="BL10:CM10"/>
    <mergeCell ref="CN10:DO10"/>
    <mergeCell ref="Z11:AD11"/>
    <mergeCell ref="AE11:AI11"/>
    <mergeCell ref="AJ11:AJ12"/>
    <mergeCell ref="AK11:AK12"/>
    <mergeCell ref="AW11:BA11"/>
    <mergeCell ref="A10:A12"/>
    <mergeCell ref="B10:B12"/>
    <mergeCell ref="C10:C12"/>
    <mergeCell ref="D10:D12"/>
    <mergeCell ref="E10:E12"/>
    <mergeCell ref="F10:F12"/>
    <mergeCell ref="B5:X5"/>
    <mergeCell ref="B7:X7"/>
    <mergeCell ref="B6:X6"/>
    <mergeCell ref="A1:O1"/>
    <mergeCell ref="AQ1:BA1"/>
    <mergeCell ref="A2:O2"/>
    <mergeCell ref="AQ2:BA2"/>
  </mergeCells>
  <printOptions/>
  <pageMargins left="0" right="0" top="0" bottom="0" header="0" footer="0"/>
  <pageSetup fitToWidth="0" fitToHeight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Шестакова Лидия Валентиновна</cp:lastModifiedBy>
  <cp:lastPrinted>2018-08-28T04:19:03Z</cp:lastPrinted>
  <dcterms:created xsi:type="dcterms:W3CDTF">2014-09-01T11:00:16Z</dcterms:created>
  <dcterms:modified xsi:type="dcterms:W3CDTF">2019-02-13T09:22:39Z</dcterms:modified>
  <cp:category/>
  <cp:version/>
  <cp:contentType/>
  <cp:contentStatus/>
</cp:coreProperties>
</file>